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ГЗ\ГЗ 2023\"/>
    </mc:Choice>
  </mc:AlternateContent>
  <bookViews>
    <workbookView xWindow="0" yWindow="0" windowWidth="24042" windowHeight="9742"/>
  </bookViews>
  <sheets>
    <sheet name="ГЗ 2023_ЛОИРО_прил. 2" sheetId="1" r:id="rId1"/>
  </sheets>
  <calcPr calcId="162913"/>
  <extLst>
    <ext uri="GoogleSheetsCustomDataVersion1">
      <go:sheetsCustomData xmlns:go="http://customooxmlschemas.google.com/" r:id="rId5" roundtripDataSignature="AMtx7mi8GhXbktI09RoPOFhPx5K6LDwrYQ=="/>
    </ext>
  </extLst>
</workbook>
</file>

<file path=xl/calcChain.xml><?xml version="1.0" encoding="utf-8"?>
<calcChain xmlns="http://schemas.openxmlformats.org/spreadsheetml/2006/main">
  <c r="E317" i="1" l="1"/>
  <c r="E302" i="1"/>
  <c r="E255" i="1"/>
  <c r="E222" i="1"/>
  <c r="E195" i="1"/>
  <c r="E184" i="1"/>
  <c r="F175" i="1"/>
  <c r="E175" i="1"/>
  <c r="E158" i="1"/>
  <c r="F149" i="1"/>
  <c r="E149" i="1"/>
  <c r="F106" i="1"/>
  <c r="E106" i="1"/>
  <c r="G97" i="1"/>
  <c r="F97" i="1"/>
  <c r="E97" i="1"/>
  <c r="E69" i="1"/>
  <c r="E49" i="1"/>
  <c r="E48" i="1"/>
  <c r="G28" i="1"/>
  <c r="F28" i="1"/>
  <c r="G13" i="1"/>
  <c r="G103" i="1" s="1"/>
  <c r="F13" i="1"/>
  <c r="F103" i="1" s="1"/>
  <c r="E13" i="1"/>
  <c r="G9" i="1"/>
  <c r="F9" i="1"/>
  <c r="E9" i="1"/>
  <c r="E28" i="1" l="1"/>
  <c r="E192" i="1"/>
  <c r="E299" i="1"/>
  <c r="E347" i="1"/>
  <c r="E103" i="1"/>
</calcChain>
</file>

<file path=xl/sharedStrings.xml><?xml version="1.0" encoding="utf-8"?>
<sst xmlns="http://schemas.openxmlformats.org/spreadsheetml/2006/main" count="2022" uniqueCount="864">
  <si>
    <t>Приложение 2
к распоряжению
комитета общего и профессионального
образования Ленинградской области
от 27 декабря 2022 года № 2702-р</t>
  </si>
  <si>
    <t>Состав основных показателей, характеризующих содержание государственных услуг (работ)
государственного задания ГАОУ ДПО "ЛОИРО" на 2023 год</t>
  </si>
  <si>
    <t>1. Реализация дополнительных профессиональных программ профессиональной переподготовки</t>
  </si>
  <si>
    <t>№</t>
  </si>
  <si>
    <t>Наименование категории потребителей</t>
  </si>
  <si>
    <t>Кол-во часов</t>
  </si>
  <si>
    <t>Содержание работы</t>
  </si>
  <si>
    <t>Кол-во групп</t>
  </si>
  <si>
    <t>Условия (формы) оказания</t>
  </si>
  <si>
    <t>Срок выполнения</t>
  </si>
  <si>
    <t>ФИО куратора в КОиПО ЛО</t>
  </si>
  <si>
    <t>Ответственный проректор</t>
  </si>
  <si>
    <t>Ответственный исполнитель</t>
  </si>
  <si>
    <t>очная с применением ДОТ</t>
  </si>
  <si>
    <t xml:space="preserve">очно-заочная
с прим. ДОТ и эл. обучения </t>
  </si>
  <si>
    <t>1.1</t>
  </si>
  <si>
    <t>Педагогические работники  образовательных организаций</t>
  </si>
  <si>
    <t>Педагогика дополнительного образования</t>
  </si>
  <si>
    <t>в течение года</t>
  </si>
  <si>
    <t>СДОВиДО</t>
  </si>
  <si>
    <t>Шаталов М.А.</t>
  </si>
  <si>
    <t>Кафедра дополнительного образования (Л.Б. Малыхина)</t>
  </si>
  <si>
    <t>1.2</t>
  </si>
  <si>
    <t>Дефектологическое образование</t>
  </si>
  <si>
    <t>Селезнева Г.В.</t>
  </si>
  <si>
    <t>Кафедра специальной педагогики (А.А. Богданова)</t>
  </si>
  <si>
    <t>1.3</t>
  </si>
  <si>
    <t>Менеджмент в образовании</t>
  </si>
  <si>
    <t>ЛОИРО</t>
  </si>
  <si>
    <t>Кафедра управления и профессионального образования (Е.В. Шеховцева)</t>
  </si>
  <si>
    <t>ИТОГО по разделу 1</t>
  </si>
  <si>
    <t xml:space="preserve">2. Реализация дополнительных профессиональных программ повышения квалификации </t>
  </si>
  <si>
    <t>2.1. Реализация дополнительных профессиональных программ повышения квалификации 16-35 часов</t>
  </si>
  <si>
    <t>2.1.1</t>
  </si>
  <si>
    <t>Руководители , специалисты муниципальных методических служб</t>
  </si>
  <si>
    <t>Развитие современных форм наставничества для повышения качества образования и педагогического мастерства.</t>
  </si>
  <si>
    <t>Михайлюк Л.Г.</t>
  </si>
  <si>
    <t>2.1.2</t>
  </si>
  <si>
    <t xml:space="preserve">Создание в общеобразовательных организациях комфортной современной образовательной среды </t>
  </si>
  <si>
    <t>2.1.3</t>
  </si>
  <si>
    <t>Руководители  образовательных организаций</t>
  </si>
  <si>
    <t>Совершенствование предметной и методической компетентности педагогических работников с учетом выявленных в 2022 году профессиональных дефицитов .</t>
  </si>
  <si>
    <t>2.1.4</t>
  </si>
  <si>
    <t>Кафедра начального общего образования (О.Н. Мостова)</t>
  </si>
  <si>
    <t>2.1.5</t>
  </si>
  <si>
    <t>Руководители методических служб образовательных организаций</t>
  </si>
  <si>
    <t xml:space="preserve">Технологии работы со слабоуспевающими, неуспевающими  и низкомотивированными обучающимися. </t>
  </si>
  <si>
    <t>Кафедра педагогики и психологии (И.В. Васютенкова)</t>
  </si>
  <si>
    <t>2.1.6</t>
  </si>
  <si>
    <t>Проектирование инклюзивной образовательной среды для обучающихся с ОВЗ в соответствии с требованиями ФГОС</t>
  </si>
  <si>
    <t>2.1.7</t>
  </si>
  <si>
    <t>Руководящие и педагогические кадры образовательных организаций-Центров образования цифрового и гуманитарного профилей, Центров образования естественно-научной и технологической направленности "Точка роста"</t>
  </si>
  <si>
    <t>Реализация основных и дополнительных общеобразовательных программ в Центре образования "Точка роста" (информатика, физика, химия, биология) в условиях перехода на обновлённые ФГОС НОО, ООО и СОО</t>
  </si>
  <si>
    <t>Артамонова Е.Р.</t>
  </si>
  <si>
    <t>Кафедра естественнонаучного, математического образования и ИКТ (Е.В. Иваньшина)</t>
  </si>
  <si>
    <t>2.1.8</t>
  </si>
  <si>
    <t>Реализация основных и дополнительных общеобразовательных программ в Центре образования "Точка роста"  (технология, ОБЖ) в условиях перехода на обновлённые ФГОС НОО, ООО и СОО</t>
  </si>
  <si>
    <t>Кафедра общеразвивающих предметов (А.А. Марьин)</t>
  </si>
  <si>
    <t>2.1.9</t>
  </si>
  <si>
    <t>Педагогические кадры образовательных организаций</t>
  </si>
  <si>
    <t>Актуальные вопросы подготовки школьников к участию во всероссийской олимпиаде школьников</t>
  </si>
  <si>
    <t>Рогожин А.О.</t>
  </si>
  <si>
    <t>Кафедра естественнонаучного, математического образования и ИКТ (Е.В. Иваньшина), Кафедра общеразвивающих предметов (А.А. Марьин), Кафедра филологического и социально-гуманитарного образования (И.Е. Барыкина)</t>
  </si>
  <si>
    <t>2.1.10</t>
  </si>
  <si>
    <t>Руководящие и педагогические кадры образовательных организаций</t>
  </si>
  <si>
    <t>Модель сопровождения одаренного ребёнка в образовательной системе</t>
  </si>
  <si>
    <t>2.1.11</t>
  </si>
  <si>
    <t xml:space="preserve">Руководители и педагоги образовательных организаций, являющиеся региональными инновационными площадками </t>
  </si>
  <si>
    <t>Наставничество и сетевые образовательные практики в работе с одаренными детьми</t>
  </si>
  <si>
    <t>2.1.12</t>
  </si>
  <si>
    <t>Педагогические кадры дошкольных и общеобразовательных организаций</t>
  </si>
  <si>
    <t>Актуальные вопросы организации обучения русскому языку детей, для которых он не является родным, в том числе детей дошкольного возраста, не посещающих образовательные организации, а также детей цыганской национальности</t>
  </si>
  <si>
    <t>Сипан В.С.</t>
  </si>
  <si>
    <t>Кафедра филологического и социально-гуманитарного образования (И.Е. Барыкина)</t>
  </si>
  <si>
    <t>2.1.13</t>
  </si>
  <si>
    <t xml:space="preserve">Педагогические работники общеобразовательных организаций, реализующие адаптированные образовательные программы </t>
  </si>
  <si>
    <t>Организация внеурочной деятельности обучающихся с ОВЗ в общеобразовательной организации</t>
  </si>
  <si>
    <t>2.1.14</t>
  </si>
  <si>
    <t>Технологии оценки результатов обучения школьников с ОВЗ</t>
  </si>
  <si>
    <t>2.2. Реализация дополнительных профессиональных программ повышения квалификации 36-72 часа</t>
  </si>
  <si>
    <t>2.2.1</t>
  </si>
  <si>
    <t xml:space="preserve">Совершенствование предметных и методических компетенций педагогов в части формирования и оценивания естественнонаучной грамотности школьников с учетом выявленных в 2022 году профессиональных дефицитов </t>
  </si>
  <si>
    <t>2.2.2</t>
  </si>
  <si>
    <t>Педагогические работники   образовательных организаций</t>
  </si>
  <si>
    <t xml:space="preserve">Совершенствование предметных и методических компетенций педагогов в части формирования и оценивания  читательской грамотности обучающихся с учетом выявленных в 2022 году профессиональных дефицитов </t>
  </si>
  <si>
    <t>2.2.3</t>
  </si>
  <si>
    <t xml:space="preserve">Совершенствование предметных и методических компетенций педагогов в части формирования и оценивания  математической грамотности школьников с учетом выявленных в 2022 году профессиональных дефицитов </t>
  </si>
  <si>
    <t>2.2.4</t>
  </si>
  <si>
    <t xml:space="preserve">Совершенствование предметных и методических компетенций педагогов в части формирования и оценивания  функциональной грамотности обучающихся в начальной школе с учетом выявленных в 2022 году профессиональных дефицитов  </t>
  </si>
  <si>
    <t>2.2.5</t>
  </si>
  <si>
    <t xml:space="preserve">Совершенствование предметных и методических компетенций педагогов в части формирования и оценивания  финансовой грамотности, креативного мышления и глобальных компетенций школьников с учетом выявленных в 2022 году профессиональных дефицитов </t>
  </si>
  <si>
    <t>2.2.6</t>
  </si>
  <si>
    <t>Индивидуальный план межведомственной профилактической работы образовательной организации при выявлении детей и семей, находящихся в социально опасном положении</t>
  </si>
  <si>
    <t>1 квартал</t>
  </si>
  <si>
    <t>Гильштейн Э.Я.</t>
  </si>
  <si>
    <t>2.2.7</t>
  </si>
  <si>
    <t>Технология вовлечения несовершеннолетних, состоящих на всех видах учета в органах и учреждениях системы профилактики  в организованные формы досуга, а также мероприятия российского движения детей и молодежи</t>
  </si>
  <si>
    <t>1 полугодие</t>
  </si>
  <si>
    <t>2.2.8</t>
  </si>
  <si>
    <t>Председатели (заместители) комитетов образования</t>
  </si>
  <si>
    <t>Актуальные вопросы деятельности КДНиЗП</t>
  </si>
  <si>
    <t>2.2.9</t>
  </si>
  <si>
    <t>Педагогические работники образовательных организаций</t>
  </si>
  <si>
    <t>Актуальные вопросы перехода на обновлённые ФГОС НОО</t>
  </si>
  <si>
    <t>2.2.10</t>
  </si>
  <si>
    <t>Актуальные вопросы перехода на обновлённые ФГОС ООО и СОО (география, естественнонаучные предметы, математика, информатика)</t>
  </si>
  <si>
    <t>2.2.11</t>
  </si>
  <si>
    <t>Актуальные вопросы перехода на обновлённые ФГОС НОО, ООО и СОО (предметы филологического и социального гуманитарного циклов)</t>
  </si>
  <si>
    <t>2.2.12</t>
  </si>
  <si>
    <t>Актуальные вопросы перехода на обновлённые ФГОС НОО, ООО и СОО (общеразвивающие предметы)</t>
  </si>
  <si>
    <t>2.2.13</t>
  </si>
  <si>
    <t>Руководители образовательных организаций</t>
  </si>
  <si>
    <t>Актуальные вопросы управления образовательной организацией в условиях перехода на обновлённые ФГОС НОО, ООО и СОО</t>
  </si>
  <si>
    <t>2.2.14</t>
  </si>
  <si>
    <t>Актуальные вопросы организации образовательного процесса в условиях перехода на обновлённые ФГОС НОО, ООО и СОО (команды образовательных организаций)</t>
  </si>
  <si>
    <t>Учебно-методический центр (Ю.А. Семёнова)
Кафедра дополнительного образования (Л.Б. Малыхина)
Кафедра естественнонаучного, математического образования и ИКТ (Е.В. Иваньшина)
Кафедра начального общего образования (О.Н. Мостова)
Кафедра общеразвивающих предметов (А.А. Марьин)
Кафедра педагогики и психологии (И.В. Васютенкова)
Кафедра специальной педагогики (А.А. Богданова)
Кафедра управления и профессионального образования (Е.В. Шеховцева)
Кафедра филологического и социально-гуманитарного образования (И.Е. Барыкина)</t>
  </si>
  <si>
    <t>2.2.15</t>
  </si>
  <si>
    <t>Реализация регионального компонента в обучении истории в условиях перехода на обновлённые ФГОС ООО и СОО</t>
  </si>
  <si>
    <t>2.2.16</t>
  </si>
  <si>
    <t>Актуальные вопросы управления образовательной организацией, участвующей в реализации проекта "Школа Минпросвещения России" (управленческие команды)</t>
  </si>
  <si>
    <t>2.2.17</t>
  </si>
  <si>
    <t>Обучение шахматам как фактор интеллектуального развития ребенка</t>
  </si>
  <si>
    <t>2.2.18</t>
  </si>
  <si>
    <t xml:space="preserve">Руководящие и педагогические кадры дошкольных образовательных организаций, в том числе негосударственных </t>
  </si>
  <si>
    <t>Актуальные вопросы дошкольного образования</t>
  </si>
  <si>
    <t>Савина Л.Г.</t>
  </si>
  <si>
    <t>Кафедра дошкольного образования (С.В. Никитина)</t>
  </si>
  <si>
    <t>2.2.19</t>
  </si>
  <si>
    <t>2.2.20</t>
  </si>
  <si>
    <t>Учителя-логопеды ДОУ</t>
  </si>
  <si>
    <t>Организация и содержание логопедической работы в условиях реализации ФГОС дошкольного образования</t>
  </si>
  <si>
    <t>2.2.21</t>
  </si>
  <si>
    <t>Руководящие и педагогические кадры дошкольных образовательных организаций (воспитатели, специалисты, руководители ДОУ)</t>
  </si>
  <si>
    <t>Организация и содержание ранней помощи детям с ОВЗ</t>
  </si>
  <si>
    <t>2.2.22</t>
  </si>
  <si>
    <t xml:space="preserve">Руководящие и педагогические кадры образовательных организаций </t>
  </si>
  <si>
    <t>Воспитание и развитие личности в условиях реализации ФГОС с учетом основных направлений государственной политики в сфере воспитания</t>
  </si>
  <si>
    <t>Засельская Т.Ю.</t>
  </si>
  <si>
    <t>2.2.23</t>
  </si>
  <si>
    <t>Проектирование рабочих программ воспитания в современной образовательной организации в условиях реализации ФГОС с учетом основных направлений государственной политики в сфере воспитания</t>
  </si>
  <si>
    <t>2.2.24</t>
  </si>
  <si>
    <t>Классные руководители, руководители методических объединений классных руководителей, заместители руководителей по ВР ОО</t>
  </si>
  <si>
    <t>Управление воспитательной системой класса в условиях реализации ФГОС с учетом основных направлений государственной политики в сфере воспитания</t>
  </si>
  <si>
    <t>2.2.25</t>
  </si>
  <si>
    <t xml:space="preserve">Гармонизация межэтнических отношений и профилактика экстремистских проявлений среди обучающихся образовательных организаций </t>
  </si>
  <si>
    <t>2.2.26</t>
  </si>
  <si>
    <t>Профилактика деструктивного поведения обучающихся под влиянием негативного контента в сети Интернет с учетом современных вызовов и угроз</t>
  </si>
  <si>
    <t>2.2.27</t>
  </si>
  <si>
    <t xml:space="preserve">Классные руководители, советники директоров ОО по воспитанию, педагогические работники </t>
  </si>
  <si>
    <t>Взаимодействие с детскими общественными объединениями в воспитательном процессе образовательной организации</t>
  </si>
  <si>
    <t>2.2.28</t>
  </si>
  <si>
    <t>Вопросы взаимодействия с семьей в современном образовательном процессе</t>
  </si>
  <si>
    <t>2.2.29</t>
  </si>
  <si>
    <t>Члены органов государственно-общественного управления образовательными организациями</t>
  </si>
  <si>
    <t>Актуальные вопросы государственно-общественного управления в образовательных организациях</t>
  </si>
  <si>
    <t>2.2.30</t>
  </si>
  <si>
    <t>Введение в должность педагога дополнительного образования</t>
  </si>
  <si>
    <t>2.2.31</t>
  </si>
  <si>
    <t>Организационно-методическое обеспечение реализации дополнительных общеобразовательных программ</t>
  </si>
  <si>
    <t>2.2.32</t>
  </si>
  <si>
    <t>Проектирование дополнительных общеразвивающих программ в условиях реализации федерального проекта "Успех каждого ребенка"</t>
  </si>
  <si>
    <t>2.2.33</t>
  </si>
  <si>
    <t>Эффективные практики выявления, поддержки и развития способностей и талантов у детей и молодежи</t>
  </si>
  <si>
    <t>2.2.34</t>
  </si>
  <si>
    <t>Методики реализации дополнительных общеобразовательных программ в ДЮСШ</t>
  </si>
  <si>
    <t>2.2.35</t>
  </si>
  <si>
    <t>Технологические компетенции современного педагога дополнительного образования</t>
  </si>
  <si>
    <t>2.2.36</t>
  </si>
  <si>
    <t>Подготовка педагогов к конкурсу профессионального мастерства "Сердце отдаю детям"</t>
  </si>
  <si>
    <t>2.2.37</t>
  </si>
  <si>
    <t>Разработка и реализация адаптированных дополнительных общеразвивающих программ</t>
  </si>
  <si>
    <t>2.2.38</t>
  </si>
  <si>
    <t>Искусство театра в общеобразовательной организации: актуальные вопросы методики и организации учебной деятельности</t>
  </si>
  <si>
    <t>2.2.39</t>
  </si>
  <si>
    <t>Организация эффективной деятельности школьного спортивного клуба</t>
  </si>
  <si>
    <t>2.2.40</t>
  </si>
  <si>
    <t>Модульная технология в процессе современного физкультурного образования школьников (внедрение отдельных модулей видов спорта в программу учебного предмета "Физическая культура")</t>
  </si>
  <si>
    <t>2.2.41</t>
  </si>
  <si>
    <t>Гармонизация межэтнических отношений и профилактика экстремистских проявлений среди обучающихся образовательных организаций</t>
  </si>
  <si>
    <t>ООО</t>
  </si>
  <si>
    <t>2.2.42</t>
  </si>
  <si>
    <t>Технологии оказания консультативно-психологической помощи в кризисных ситуациях несовершеннолетним и их родителям</t>
  </si>
  <si>
    <t>2.2.43</t>
  </si>
  <si>
    <t>Диагностика в системе профилактики деструктивного поведения обучающихся</t>
  </si>
  <si>
    <t>2.2.44</t>
  </si>
  <si>
    <t>Профилактика безнадзорности и правонарушений несовершеннолетних</t>
  </si>
  <si>
    <t>2.2.45</t>
  </si>
  <si>
    <t>Служба медиации в современной образовательной организации</t>
  </si>
  <si>
    <t>2.2.46</t>
  </si>
  <si>
    <t>Наставничество в системе профилактики девиантного поведения детей и подростков в образовательной организации</t>
  </si>
  <si>
    <t>ООО, Гильштейн Э.Я.</t>
  </si>
  <si>
    <t>2.2.47</t>
  </si>
  <si>
    <t>Раннее выявление семейного неблагополучия</t>
  </si>
  <si>
    <t>2.2.48</t>
  </si>
  <si>
    <t>Специалисты ППМК</t>
  </si>
  <si>
    <t>Оказание консультативно-психологической помощи несовершеннолетним и их родителям</t>
  </si>
  <si>
    <t>2.2.49</t>
  </si>
  <si>
    <t>Руководящие кадры негосударственных образовательных организаций</t>
  </si>
  <si>
    <t>Основы деятельности негосударственных дошкольных образовательных организаций</t>
  </si>
  <si>
    <t>В течение года</t>
  </si>
  <si>
    <t>Черныш Т.А.</t>
  </si>
  <si>
    <t>2.2.50</t>
  </si>
  <si>
    <t>Методика преподавания основ финансовой грамотности в условиях реализации обновленных ФГОС, в том числе с использованием интерактивных технологий и ЦОР</t>
  </si>
  <si>
    <t>2.2.51</t>
  </si>
  <si>
    <t>Организационно-методические основы формирования и развития предпринимательских компетенций обучающихся в системе общего и дополнительного образования</t>
  </si>
  <si>
    <t>2.2.52</t>
  </si>
  <si>
    <t>Эффективное управление образовательной организацией: командно-коллегиальный подход</t>
  </si>
  <si>
    <t>2.2.53</t>
  </si>
  <si>
    <t>Организатор детско-юношеского туризма</t>
  </si>
  <si>
    <t>2.2.54</t>
  </si>
  <si>
    <t>Педагогические кадры образовательных организаций, кандидаты в эксперты РПК ГИА (ОГЭ, ЕГЭ, ГВЭ)</t>
  </si>
  <si>
    <t>Подготовка экспертов ПК ЕГЭ, ГВЭ, ОГЭ (по предметным областям)</t>
  </si>
  <si>
    <t>январь-март</t>
  </si>
  <si>
    <t>Шарая Е.Г.</t>
  </si>
  <si>
    <t>2.2.55</t>
  </si>
  <si>
    <t>Педагогические работники всех ступеней образования, кроме дошкольного</t>
  </si>
  <si>
    <t>Использование современной цифровой образовательной среды для реализации образовательных программ педагогическими работниками в командном режиме</t>
  </si>
  <si>
    <t>Глевицкая Е.И.</t>
  </si>
  <si>
    <t>2.2.56</t>
  </si>
  <si>
    <t>Внедрение ФГИС "Моя школа" в деятельность образовательной организации</t>
  </si>
  <si>
    <t>2.2.57</t>
  </si>
  <si>
    <t>Специалисты психолого-педагогических консилиумов ОО, работающие с детьми с ОВЗ</t>
  </si>
  <si>
    <t>Организация деятельности школьного психолого-педагогического консилиума</t>
  </si>
  <si>
    <t>2.2.58</t>
  </si>
  <si>
    <t>Педагогические работники общеобразовательных организаций</t>
  </si>
  <si>
    <t>Организация и технологии инклюзивного образования обучающихся с ОВЗ</t>
  </si>
  <si>
    <t>2.2.59</t>
  </si>
  <si>
    <t>Педагогические работники общеобразовательных организаций, реализующие АООП ОУО (2 вариант)</t>
  </si>
  <si>
    <t>Технологии обучения и психолого-педагогического сопровождения обучающихся с выраженной умственной отсталостью</t>
  </si>
  <si>
    <t>2.2.60</t>
  </si>
  <si>
    <t>Учителя-логопеды общеобразовательных организаций</t>
  </si>
  <si>
    <t>Организация логопедической помощи обучающимся с ОВЗ в школе</t>
  </si>
  <si>
    <t>2.2.61</t>
  </si>
  <si>
    <t>Педагогические работники дошкольных образовательных организаций, реализующих обучение детей с ОВЗ</t>
  </si>
  <si>
    <t>Технологии коррекционно-воспитательной работы с дошкольниками с ОВЗ</t>
  </si>
  <si>
    <t>2.2.62</t>
  </si>
  <si>
    <t>Педагогические работники общеобразовательных организаций, реализующих обучение умственно отсталых школьников</t>
  </si>
  <si>
    <t>Содержание и технологии профориентации и трудового обучения умственно отсталых школьников</t>
  </si>
  <si>
    <t>2 полугодие</t>
  </si>
  <si>
    <t>2.2.63</t>
  </si>
  <si>
    <t>Воспитатели, классные руководители общеобразовательных организаций, реализующих адаптированные образовательные программы</t>
  </si>
  <si>
    <t>Разработка и реализация программы воспитания обучающихся с ОВЗ</t>
  </si>
  <si>
    <t>2.2.64</t>
  </si>
  <si>
    <t>Современные технологии обучения и воспитания школьников с нарушением интеллекта</t>
  </si>
  <si>
    <t>2.2.65</t>
  </si>
  <si>
    <t>Организация обучения школьников с ЗПР</t>
  </si>
  <si>
    <t>2.2.66</t>
  </si>
  <si>
    <t>Педагогические работники организаций, реализующих дополнительное образование детей с ОВЗ</t>
  </si>
  <si>
    <t xml:space="preserve">Разработка и реализация адаптированных программ дополнительного образования обучающихся с ОВЗ </t>
  </si>
  <si>
    <t>2.2.67</t>
  </si>
  <si>
    <t>Деятельность тьютора  в соответствии с ФГОС для обучающихся с ОВЗ</t>
  </si>
  <si>
    <t>2.3. Реализация дополнительных профессиональных программ повышения квалификации 73-144 часа</t>
  </si>
  <si>
    <t>2.3.1</t>
  </si>
  <si>
    <t>Актуальные вопросы начального общего образования на основе ФГОС ОО</t>
  </si>
  <si>
    <t>2.3.2</t>
  </si>
  <si>
    <t>Инструкторы детско-юношеского туризма</t>
  </si>
  <si>
    <t>Инструктор детско-юношеского туризма</t>
  </si>
  <si>
    <t>2.3.3</t>
  </si>
  <si>
    <t>Работники профессиональных образовательных организаций</t>
  </si>
  <si>
    <t>Актуальные вопросы управления образовательной организацией</t>
  </si>
  <si>
    <t>2.3.4</t>
  </si>
  <si>
    <t>Педагогические и управленческие работники образовательных организаций Ленинградской области</t>
  </si>
  <si>
    <t>Актуальные вопросы развития регионального образования</t>
  </si>
  <si>
    <t>ИТОГО по разделу 2</t>
  </si>
  <si>
    <t>3.1. ОРГАНИЗАЦИЯ И ПРОВЕДЕНИЕ СЕМИНАРОВ, ВЕБИНАРОВ</t>
  </si>
  <si>
    <t>кол-во мероприятий (ед.)</t>
  </si>
  <si>
    <t>кол-во слушателей (чел.)</t>
  </si>
  <si>
    <t>3.1.1</t>
  </si>
  <si>
    <t>Цикл психологических тренингов «Увеличиваем социальный капитал школы»</t>
  </si>
  <si>
    <t>Кучурин В.В.</t>
  </si>
  <si>
    <t xml:space="preserve">ЦНППМ (О.Ю. Демьянова) </t>
  </si>
  <si>
    <t>3.1.2</t>
  </si>
  <si>
    <t xml:space="preserve">Вебинары по согласованию подходов к оцениванию ВПР перед проверкой работ обучающихся </t>
  </si>
  <si>
    <t>Кафедра начального общего образования (О.Н. Мостова)
Кафедра естественнонаучного, математического образования и ИКТ (Е.В. Иваньшина)
Кафедра общеразвивающих предметов (А.А. Марьин)
Кафедра филологического и социально-гуманитарного образования (И.Е. Барыкина)</t>
  </si>
  <si>
    <t>3.1.3</t>
  </si>
  <si>
    <t>Организация постоянно действующего вебинара «Школа без неудачников: учимся учиться»</t>
  </si>
  <si>
    <t>февраль- декабрь</t>
  </si>
  <si>
    <t>ЦНППМ (О.Ю. Демьянова)</t>
  </si>
  <si>
    <t>3.1.4</t>
  </si>
  <si>
    <t>Проведение психолого-педагогического просвещения родителей (законных представителей) обучающихся для включения всех участников образовательных отношений в процесс перехода школ в эффективный режим работы</t>
  </si>
  <si>
    <t>1,2 полугодие</t>
  </si>
  <si>
    <t>3.1.5</t>
  </si>
  <si>
    <t>Семинар-практикум, посвящённых вопросам формирования и оценивания функциональной грамотности для учителей предметников</t>
  </si>
  <si>
    <t>Кафедра естественнонаучного, математического образования и ИКТ (Е.В. Иваньшина)
Кафедра общеразвивающих предметов (А.А. Марьин)
Кафедра филологического и социально-гуманитарного образования (И.Е. Барыкина)</t>
  </si>
  <si>
    <t>3.1.6</t>
  </si>
  <si>
    <t>Цикл вебинаров и семинаров-практикумов для педагогов: «Взаимодействие с обучающимися с трудным поведением»</t>
  </si>
  <si>
    <t>февраль</t>
  </si>
  <si>
    <t>3.1.7</t>
  </si>
  <si>
    <t>Вебинар для родительской общественности по актуальным вопросам воспитания (в том числе по профилактике вредных привычек, деструктивного влияния социальных сетей и др.)</t>
  </si>
  <si>
    <t>апрель</t>
  </si>
  <si>
    <t>3.1.8</t>
  </si>
  <si>
    <t>Вебинар для участников областного конкурса классных руководителей образовательных организаций "Классный, самый классный"</t>
  </si>
  <si>
    <t>март</t>
  </si>
  <si>
    <t>3.1.9</t>
  </si>
  <si>
    <t>Семинар для советников директоров ОО по воспитанию и взаимодействию с детскими общественными объединениями по вопросам организации работы в ОО</t>
  </si>
  <si>
    <t>сентябрь</t>
  </si>
  <si>
    <t>Малыхина Л.Б.</t>
  </si>
  <si>
    <t>Кафедра дополнительного образования (Л.Б. Малыхина); Кафедра педагогики и психологии (Васютенкова И.В.)</t>
  </si>
  <si>
    <t>3.1.10</t>
  </si>
  <si>
    <t>Вебинар для участников областного конкурса по выявлению перспективных моделей государственно-общественного управления образованием</t>
  </si>
  <si>
    <t>3.1.11</t>
  </si>
  <si>
    <t xml:space="preserve">Вебинар по вопросам государственно-общественного управления образованием </t>
  </si>
  <si>
    <t>май</t>
  </si>
  <si>
    <t>3.1.12</t>
  </si>
  <si>
    <t>Вебинар по вопросам формирования образовательной среды развития одарённости в образовательном пространстве школы и муниципального образования (в рамках регионального проекта "Успех каждого ребенка")</t>
  </si>
  <si>
    <t>3.1.13</t>
  </si>
  <si>
    <t>Вебинар по актуальным вопросам профориентации и профессионального самоопределения обучающихся образовательных организаций Ленинградской области</t>
  </si>
  <si>
    <t>3.1.14</t>
  </si>
  <si>
    <t>Семинар "Подготовка педагогов к конкурсу профессионального мастерства «Сердце отдаю детям"</t>
  </si>
  <si>
    <t>3.1.15</t>
  </si>
  <si>
    <t>Вебинар "Сетевое взаимодействие и социальное партнерство как механизм профессионального самоопределения детей с различными образовательными потребностями в системе дополнительного образования"</t>
  </si>
  <si>
    <t>3.1.16</t>
  </si>
  <si>
    <t>Вебинар "Экспертиза деятельности педагога дополнительного образования в условиях аттестации"</t>
  </si>
  <si>
    <t>3.1.17</t>
  </si>
  <si>
    <t>Семинар "Поддержка педагогов дополнительного образования детей в центрах "Точка роста", Школьных кванториумах и центрах "IT-куб"</t>
  </si>
  <si>
    <t>3.1.18</t>
  </si>
  <si>
    <t>Вебинар по вопросам реализации в Ленинградской области проекта детского образовательного туризма "Живые уроки" (совместно с комитетом  по культуре и туризму Ленинградской области)</t>
  </si>
  <si>
    <t>3.1.19</t>
  </si>
  <si>
    <t>Вебинар на тему "Механизм взаимодействия общеобразовательных организаций с туроператорами по вопросам реализации экскурсионных программ для обучающихся Ленинградской области" с привлечением специалистов УГИБДД ГУ МВД РФ по г. Санкт-Петербургу и Ленинградской области</t>
  </si>
  <si>
    <t>3.1.20</t>
  </si>
  <si>
    <t>Вебинар на тему "Принципы и направления деятельности педагогических работников, осуществляющих языковую и социокультурную адаптацию детей иностранных граждан"</t>
  </si>
  <si>
    <t>3.1.21</t>
  </si>
  <si>
    <t xml:space="preserve">Вебинар на тему "Организационно-методическая деятельность администрации образовательной организации по языковой и социокультурной адаптации детей иностранных граждан" </t>
  </si>
  <si>
    <t>Кафедра управления и профессионального образования (Е.В. Шеховцева)
Кафедра филологического и социально-гуманитарного образования (И.Е. Барыкина)</t>
  </si>
  <si>
    <t>3.1.22</t>
  </si>
  <si>
    <t>Вебинары на тему "Формирование и развитие языкововй, речевой и коммуникативной компетенций на уроках русского языка, литературы, во внеурочной деятельности, по вопросам преподавания фонетики, лексики, грамматиаки в условиях полиэтнического класса"</t>
  </si>
  <si>
    <t>3.1.23</t>
  </si>
  <si>
    <t xml:space="preserve">Круглый стол по итогам внедрения основ предпринимательской деятельности в образовательных организациях Ленинградской области </t>
  </si>
  <si>
    <t>январь-июнь</t>
  </si>
  <si>
    <t>3.1.24</t>
  </si>
  <si>
    <t>Организация и проведение обучающих тематических семинаров/вебинаров по вопросам развития психологической службы и организации деятельности педагогов-психологов (психологов в сфере образования) в режиме видеоконференцсвязи</t>
  </si>
  <si>
    <t>3.1.25</t>
  </si>
  <si>
    <t>Организация и проведение семинаров-совещаний и практикумов для руководителей и сотрудников центров психолого-медико-педагогической и социальной помощи, обеспечивающих работу с детьми, находящимися в трудной жизненной ситуации</t>
  </si>
  <si>
    <t>3.1.26</t>
  </si>
  <si>
    <t>Семинар для муниципальных кураторов, специалистов Регионального ресурсного центра проекта "Советники директора по воспитанию и взаимодействию с детскими общественными объединениями", а также специалистов органов местного самоуправления, осуществляющих управление в сфере образования, курирующих вопросы воспитания</t>
  </si>
  <si>
    <t>Кафедра педагогики и психологии (И.В. Васютенкова), Кафедра дополнительного образования (Л.Б. Малыхина)</t>
  </si>
  <si>
    <t>3.1.27</t>
  </si>
  <si>
    <t>Вебинар для педагогических работников образовательных организаций «Деятельность образовательных организаций по профилактике распространения ВИЧ-инфекции среди обучающихся»</t>
  </si>
  <si>
    <t>3.1.28</t>
  </si>
  <si>
    <t>Семинары-практикумы по вопросам подготовки экспертов РПК ЕГЭ, ГВЭ, ОГЭ (по предметным областям)</t>
  </si>
  <si>
    <t>Кафедра естественнонаучного, математического образования и ИКТ (Е.В. Иваньшина)
Кафедра филологического и социально-гуманитарного образования (И.Е. Барыкина)</t>
  </si>
  <si>
    <t>3.1.29</t>
  </si>
  <si>
    <t>Вебинары по КИМ ЕГЭ, ОГЭ 2024 года (по всем предметным областям)</t>
  </si>
  <si>
    <t>октябрь-ноябрь</t>
  </si>
  <si>
    <t>3.1.30</t>
  </si>
  <si>
    <t>Семинары-практикумы по подготовке экспертов, организаторов-собеседников для проведения итогового собеседования в 9-х классах</t>
  </si>
  <si>
    <t>январь, декабрь</t>
  </si>
  <si>
    <t>3.1.31</t>
  </si>
  <si>
    <t>Вебинары для учителей русского языка по подготовке обучающихся к проведению итогового собеседования в 9-х классах</t>
  </si>
  <si>
    <t>3.1.32</t>
  </si>
  <si>
    <t>Установочные вебинары МПК ОГЭ по оперативному согласованию оценивания развернутых ответов (русский язык, математика, обществознание)</t>
  </si>
  <si>
    <t>май-июнь</t>
  </si>
  <si>
    <t>3.1.33</t>
  </si>
  <si>
    <t>Установочные вебинары для муниципальных комиссий по проверке итогового сочинения (изложения) по оперативному согласованию оценивания работ итогового сочинения (изложения)</t>
  </si>
  <si>
    <t>3.1.34</t>
  </si>
  <si>
    <t>Семинары для председателей муниципальных комиссий по проверке итогового сочинения (изложения) с квалификационными испытаниями.</t>
  </si>
  <si>
    <t>3.1.35</t>
  </si>
  <si>
    <t>Использование потенциала современной цифровой образовательной среды в деятельности педагога</t>
  </si>
  <si>
    <t>3.1.36</t>
  </si>
  <si>
    <t>Импортозамещение программного обеспечения в образовательных организациях</t>
  </si>
  <si>
    <t>Центр цифровой трансформации и развития ЦОС (Д.С. Гайдай)
Кафедра естественнонаучного, математического образования и ИКТ (Е.В. Иваньшина)</t>
  </si>
  <si>
    <t>3.1.37</t>
  </si>
  <si>
    <t>Вебинар по актуальным вопросам организации обучения лиц с ОВЗ  (для методических служб муниципальных районов и ресурсных центров)</t>
  </si>
  <si>
    <t>3.1.38</t>
  </si>
  <si>
    <t>Научно-практический семинар по вопросам образования обучающихся с ОВЗ</t>
  </si>
  <si>
    <t>3.1.39</t>
  </si>
  <si>
    <t>Семинар (вебинар) для заместителей руководителей образовательных организаций среднего профессионального образования по вопросам проектирования и реализации рабочих программ воспитания в образовательных организациях СПО</t>
  </si>
  <si>
    <t>Орлова М.И.</t>
  </si>
  <si>
    <t>3.1.40</t>
  </si>
  <si>
    <t>Вебинар по вопросам соблюдения законодательства о противодействии коррупции (для руководителей государственных организаций, подведомственных комитету)</t>
  </si>
  <si>
    <t>Андрюшин А.В.</t>
  </si>
  <si>
    <t>3.1.41</t>
  </si>
  <si>
    <t>Семинар для руководителей и заместителей руководителей образовательных организаций по вопросам обеспечения функционирования внутренней системы оценки качества образования</t>
  </si>
  <si>
    <t>Остапова М.А.</t>
  </si>
  <si>
    <t>3.2. ОРГАНИЗАЦИЯ И ПРОВЕДЕНИЕ КОНФЕРЕНЦИЙ</t>
  </si>
  <si>
    <t>Кол-во мероприятий (шт.)</t>
  </si>
  <si>
    <t>3.2.1</t>
  </si>
  <si>
    <t>Конференция по вопросам внедрения обновленных федеральных государственных стандартов</t>
  </si>
  <si>
    <t>3.2.2</t>
  </si>
  <si>
    <t>Международная научно-практическая конференция "Личность. Общество. Образование" (по вопросам профессиональной ориентации школьников и молодежи)</t>
  </si>
  <si>
    <t>ЛОИРО, Рогожин А.О.</t>
  </si>
  <si>
    <t>3.2.3</t>
  </si>
  <si>
    <t>Научно-практическая конференция по проблемам развития дополнительного образования детей</t>
  </si>
  <si>
    <t>ноябрь</t>
  </si>
  <si>
    <t>3.2.4</t>
  </si>
  <si>
    <t>Форум учителей истории, советников директора по воспитанию и участников-наставников Российского движения детей и молодежи</t>
  </si>
  <si>
    <t>Винокуров М.В.</t>
  </si>
  <si>
    <t>3.2.5</t>
  </si>
  <si>
    <t>Форум классных руководителей Ленинградской области</t>
  </si>
  <si>
    <t xml:space="preserve">Кафедра педагогики и психологии (И.В. Васютенкова), Центр организационно-методического сопровождения деятельности (Н.А. Шишова), Центр цифровой трансформации и развития ЦОС (Д.С. Гайдай), кафедры </t>
  </si>
  <si>
    <t>3.2.6</t>
  </si>
  <si>
    <t>Форум руководителей Центров образования "Точка роста" в рамках реализации регионального проекта "Современная школа"</t>
  </si>
  <si>
    <t>3.2.7</t>
  </si>
  <si>
    <t>Конференция "Формирование нового образовательного пространства"</t>
  </si>
  <si>
    <t>3.3. ОРГАНИЗАЦИЯ И ПРОВЕДЕНИЕ КОНКУРСОВ И ОЛИМПИАД</t>
  </si>
  <si>
    <t>3.3.1</t>
  </si>
  <si>
    <t>Конкурс  педагогических идей  по достижению обучающимися метапредметных результатов</t>
  </si>
  <si>
    <t>3.3.2</t>
  </si>
  <si>
    <t>Конкурс методических разработок "PRO функциональную грамотность школьников: от новых практик к высоким результатам"</t>
  </si>
  <si>
    <t>3.3.3</t>
  </si>
  <si>
    <t>Конкурс успешных  практик  по снижению рисков учебной неуспешности и повышению уровня школьного благополучия</t>
  </si>
  <si>
    <t>Центр стратегического развития образования и воспитания (Н.Н. Жуковицкая)</t>
  </si>
  <si>
    <t>3.3.4</t>
  </si>
  <si>
    <t>Организационно-техническое, информационно-аналитическое, экспертно-методическое сопровождение конкурса "Всероссийский конкурс сочинений"</t>
  </si>
  <si>
    <t>Карвелис О.В.</t>
  </si>
  <si>
    <t>Кафедра филологического и социально-гуманитарного образования (Барыкина И.Е.)</t>
  </si>
  <si>
    <t>3.3.5</t>
  </si>
  <si>
    <t>Организационно-техническое, информационно-аналитическое, экспертно-методическое сопровождение  Всероссийского конкурса "Воспитатели России"</t>
  </si>
  <si>
    <t>Центр организационно-методического обеспечения  деятельности (Шишова Н.А.), Кафедра дошкольного образования (Никитина С.В.)</t>
  </si>
  <si>
    <t>3.3.6</t>
  </si>
  <si>
    <t xml:space="preserve">Организационно-техническое, информационно-аналитическое, экспертно-методическое сопровождение Областного конкурса по выявлению перспективных моделей государственно-общественного управления образованием </t>
  </si>
  <si>
    <t xml:space="preserve">Центр организационно-методического обеспечения  деятельности (Шишова Н.А), Кафедра управления и профессионального
образования (Шеховцева Е.В.)
</t>
  </si>
  <si>
    <t>3.3.7</t>
  </si>
  <si>
    <t xml:space="preserve">Организационно-техническое, информационно-аналитическое, экспертно-методическое сопровождение Областного конкурса лучших практик организации олимпиадных смен в детских оздоровительных лагерях дневного пребывания при общеобразовательных организациях Ленинградской области </t>
  </si>
  <si>
    <t>Центр организационно-методического обеспечения  деятельности (Шишова Н.А), Кафедра дополнительного образования (Малыхина Л.Б.)</t>
  </si>
  <si>
    <t>3.3.8</t>
  </si>
  <si>
    <t>Организационно-техническое, информационно-аналитическое, экспертно-методическое сопровождение Областного конкурса по выявлению лучшего опыта профориентационной работы с обучающимися в системе образования Ленинградской области</t>
  </si>
  <si>
    <t>Центр организационно-методического обеспечения  деятельности (Шишова Н.А), Кафедра педагогики и психологии (Васютенкова И.В.)</t>
  </si>
  <si>
    <t>3.3.9</t>
  </si>
  <si>
    <t>Организационно-техническое, информационно-аналитическое, экспертно-методическое сопровождение интернет-конкурса методической продукции организаций дополнительного образования детей</t>
  </si>
  <si>
    <t>3.3.10</t>
  </si>
  <si>
    <t>Организационно-техническое, информационно-аналитическое, экспертно-методическое сопровождение конкурса лучших образовательных практик образовательных организаций, осуществляющих деятельность по социализации и адаптации детей иностранных граждан</t>
  </si>
  <si>
    <t>Центр организационно-методического обеспечения  деятельности (Шишова Н.А), Кафедра управления и профессионального
образования (Шеховцева Е.В.)</t>
  </si>
  <si>
    <t>3.3.11</t>
  </si>
  <si>
    <t>Организационно-техническое, информационно-аналитическое, экспертно-методическое сопровождение конкурса лучших практик организации антикоррупционного просвещения обучающихся</t>
  </si>
  <si>
    <t>3.3.12</t>
  </si>
  <si>
    <t>Организационно-техническое, информационно-аналитическое, экспертно-методическое сопровождение региональной олимпиады школьников по финансовой грамотности</t>
  </si>
  <si>
    <t>январь-апрель</t>
  </si>
  <si>
    <t>3.3.13</t>
  </si>
  <si>
    <t>Сопровождение реализации конкурса "Лучшая инклюзивная школа"</t>
  </si>
  <si>
    <t>Центр организационно-методического обеспечения  деятельности (Шишова Н.А), Кафедра специальной педагогики (Богданова А.А.)</t>
  </si>
  <si>
    <t>3.3.14</t>
  </si>
  <si>
    <t>Организационно-техническое и информационно-методическое сопровождение конкурсов профессионального педагогического мастерства, включая сопровождение единого онлайн-ресурса для сопровождения конкурсов профессионального педагогического мастерства</t>
  </si>
  <si>
    <t>Центр организационно-методического обеспечения  деятельности (Шишова Н.А)</t>
  </si>
  <si>
    <t>3.3.15</t>
  </si>
  <si>
    <t>Организационно-методическое сопровождение конкурсного движения «Абилимпикс» и национального чемпионата профессионального мастерства для лиц с ограниченными возможностями здоровья «Абилимпикс»</t>
  </si>
  <si>
    <t>Центр организационно-методического обеспечения деятельности (Шишова Н.А), Кафедра специальной педагогики (Богданова А.А.)</t>
  </si>
  <si>
    <t>3.4. РЕДАКЦИОННО-ИЗДАТЕЛЬСКАЯ ДЕЯТЕЛЬНОСТЬ</t>
  </si>
  <si>
    <t>печатная форма (шт.)</t>
  </si>
  <si>
    <t>электронная форма (шт.)</t>
  </si>
  <si>
    <t>3.4.1</t>
  </si>
  <si>
    <t>Материалы по актуальным вопросам дошкольного образования</t>
  </si>
  <si>
    <t xml:space="preserve">Центр сопровождения образовательных проектов и правового обеспечения деятельности (С.В. Котина), Кафедра дошкольного образования (С.В. Никитина), </t>
  </si>
  <si>
    <t>3.4.2</t>
  </si>
  <si>
    <t xml:space="preserve">Учебно-методическое пособие  «Ознакомление с художественной литературой дошкольников с интеллектуальной недостаточностью» 
</t>
  </si>
  <si>
    <t>июнь</t>
  </si>
  <si>
    <t>Центр сопровождения образовательных проектов и правового обеспечения деятельности (С.В. Котина), Кафедра специальной педагогики (Богданова А.А.)</t>
  </si>
  <si>
    <t>3.4.3</t>
  </si>
  <si>
    <t>Учебно-методическое пособие "Организация  и содержание психолого-педагогического сопровождения обучающихся с нарушением зрения"</t>
  </si>
  <si>
    <t>3.4.4</t>
  </si>
  <si>
    <t>Сборник позитивных практик организации образовательной деятельности</t>
  </si>
  <si>
    <t>июнь, ноябрь</t>
  </si>
  <si>
    <t>Центр сопровождения образовательных проектов и правового обеспечения деятельности (С.В. Котина)Кафедра управления и профессионального образования (Е.В. Шеховцева)</t>
  </si>
  <si>
    <t>3.4.5</t>
  </si>
  <si>
    <t xml:space="preserve"> Сборник примерных локальных нормативных актов (из опыта работы учреждений дополнительного образования Ленинградской области)</t>
  </si>
  <si>
    <t>3.4.6</t>
  </si>
  <si>
    <t>Сборник «Соблюдение законодательства об образовании в деятельности образовательных организаций»</t>
  </si>
  <si>
    <t>3.4.7</t>
  </si>
  <si>
    <t>Журнал "Вестник ЛОИРО"</t>
  </si>
  <si>
    <t>Центр сопровождения образовательных проектов и правового обеспечения деятельности (С.В. Котина)</t>
  </si>
  <si>
    <t>3.5. ПРОВЕДЕНИЕ ЭКСПЕРТИЗ</t>
  </si>
  <si>
    <t>3.5.1</t>
  </si>
  <si>
    <t xml:space="preserve">Экспертиза муниципальных управленческих механизмов (17 муниципальных районов и 1 городского округа) по 8 направлениям </t>
  </si>
  <si>
    <t>Центр мониторинга и оценки качества образования (С.В. Петухов)
Центр непрерывного повышения профессионального мастерства педагогических работников (О.Ю. Демьянова)
Центр стратегического развития образования и воспитания (Н.Н. Жуковицкая)
Кафедра дополнительного образования (Л.Б. Малыхина)
Кафедра дошкольного образования (С.В. Никитина)
Кафедра педагогики и психологии (И.В. Васютенкова)
Кафедра управления и профессионального образования (Е.В. Шеховцева)</t>
  </si>
  <si>
    <t>3.5.2</t>
  </si>
  <si>
    <t>Экспертиза методических материалов по воспитательной направленности</t>
  </si>
  <si>
    <t>Кафедра педагогики и психологии (Васютенкова И.В.)</t>
  </si>
  <si>
    <t>3.5.3</t>
  </si>
  <si>
    <t>Выборочная экспертная оценка заданий школьного и муниципального этапов ВСОШ, работ победителей и призеров муниципального этапа ВсОШ (в рамках регионального проекта "Успех каждого ребенка")</t>
  </si>
  <si>
    <t>3.5.4</t>
  </si>
  <si>
    <t>Экспертиза заявочных материалов, поступающих в адрес Координационного совета по формированию и развитию инновационной деятельности</t>
  </si>
  <si>
    <t>Центр стратегического развития образования и воспитания (Н.Н. Жуковицкая), кафедры</t>
  </si>
  <si>
    <t>3.5.5</t>
  </si>
  <si>
    <t>Экспертиза материалов муниципальных образований Ленинградской области по 9 направлениям оценки механизмов управления качеством образования на муниципальном уровне</t>
  </si>
  <si>
    <t>3.5.6</t>
  </si>
  <si>
    <t>Экспертиза адаптированных образовательных программ разного уровня</t>
  </si>
  <si>
    <t>Шеховцева Е.В.</t>
  </si>
  <si>
    <t>Кафедра специальной педагогики (Богданова А.А.)</t>
  </si>
  <si>
    <t>3.5.7</t>
  </si>
  <si>
    <t>Экспертиза профессиональной деятельности педагогов с целью установления уровня квалификации (первая, высшая квалификационная категория) (не менее 4000 чел.)</t>
  </si>
  <si>
    <t>Центр сопровождения образовательных проектов и правового обеспечения деятельности (Котина С.В.)</t>
  </si>
  <si>
    <t>ИТОГО по разделу 3</t>
  </si>
  <si>
    <t>4. Методическое обеспечение образовательной деятельности (850000.Р.50.1.1.3.0001000)</t>
  </si>
  <si>
    <t>4.1. ОКАЗАНИЕ МЕТОДИЧЕСКИХ УСЛУГ</t>
  </si>
  <si>
    <t>4.1.1</t>
  </si>
  <si>
    <t xml:space="preserve">Научно-методическое сопровождение муниципальных методических служб и школ (в том числе участников проекта "500+"):
- с низкими образовательными результатами; 
- функционирующими в неблагоприятных социальных условиях; 
- находящихся в зоне снижения образовательных результатов; 
- имеющих признаки учебной неуспешности. школ с  низкими образовательными результатами  и школ, функционирующих в неблагоприятных социальных условиях. </t>
  </si>
  <si>
    <t>Центр стратегического развития образования и воспитания (Н.Н. Жуковицкая), ЦНППМ (О.Ю, Демьянова), кафедры</t>
  </si>
  <si>
    <t>4.1.3</t>
  </si>
  <si>
    <t>Научно-методическое сопровождение школ, находящихся в зоне риска снижения образовательных результатов и школ, имеющих признаки учебной неуспешности</t>
  </si>
  <si>
    <t>4.1.4</t>
  </si>
  <si>
    <t xml:space="preserve">Комплексное организационно-методическое сопровождение деятельности регионального Координационного совета, муниципальных методических служб и образовательных организаций по внедрению обновленных федеральных государственных образовательных стандартов </t>
  </si>
  <si>
    <t>Центр непрерывного повышения профессионального мастерства (О.Ю. Демьянова)
Кафедра педагогики и психологии (И.В. Васютенкова)
Кафедра специальной педагогики (А.А. Богданова)
Кафедра управления и профессионального образования (Е.В. Шеховцева)
Кафедра дополнительного образования (Л.Б. Малыхина)
Кафедра начального общего образования (О.Н. Мостова)
Кафедра естественнонаучного, математического образования и ИКТ (Е.В. Иваньшина)
Кафедра общеразвивающих предметов (А.А. Марьин)
Кафедра филологического и социально-гуманитарного образования (И.Е. Барыкина)</t>
  </si>
  <si>
    <t>4.1.5</t>
  </si>
  <si>
    <t>Комплексное организационно-методическое сопровождение реализации в образовательных организациях Ленинградской области проекта "Школа Минпросвещения России"</t>
  </si>
  <si>
    <t>ЦНППМ (О.Ю. Демьянова), кафедры</t>
  </si>
  <si>
    <t>4.1.6</t>
  </si>
  <si>
    <t>Консультационное и методическое сопровождение региональных олимпиад школьников Ленинградской области (в рамках регионального проекта "Успех каждого ребенка")</t>
  </si>
  <si>
    <t>4.1.7</t>
  </si>
  <si>
    <t xml:space="preserve">Организационно-методическое сопровождение деятельности Регионального центра выявления, поддержки и развития способностей и талантов у детей и молодежи с учетом опыта Образовательного фонда «Талант и успех»
</t>
  </si>
  <si>
    <t>4.1.8</t>
  </si>
  <si>
    <t>Консультации по актуальным вопросам воспитания (включая вопросы реализации рабочих программ воспитания), социализации и профориентации обучающихся</t>
  </si>
  <si>
    <t>Рогожин А.О., Засельская Т.Ю.</t>
  </si>
  <si>
    <t>кафедра педагогики и психологии (Васютенкова), кафедра управления и ПО (Шеховцева Е.В.)</t>
  </si>
  <si>
    <t>4.1.9</t>
  </si>
  <si>
    <t>Консультационное и методическое сопровождение деятельности Регионального модельного центра и муниципальных опорных центров дополнительного образования</t>
  </si>
  <si>
    <t>Центр сопровождения образовательных проектов и правового обеспечения деятельности (С.В. Котина); Кафедра дополнительного образования (Л.Б. Малыхина)</t>
  </si>
  <si>
    <t>4.1.10</t>
  </si>
  <si>
    <t>Консультирование и  методическое сопровождение муниципальных и региональных инновационных площадок и сетевых объединений образовательных организаций</t>
  </si>
  <si>
    <t>4.1.11</t>
  </si>
  <si>
    <t>Консультирование по вопросам разработки программ физкультурно-спортивной направленности дополнительного образования детей (в связи с внесением изменений в федеральный закон от 29.12.2012 №273-фз "Об образования в РФ")</t>
  </si>
  <si>
    <t>4.1.12</t>
  </si>
  <si>
    <t>Консультационное и методическое сопровождение детских технопарков и мобильных технопарков "Кванториум", центров "Точка роста",  центров "АйТи-Куб"</t>
  </si>
  <si>
    <t>ЦНППМ (О.Ю. Демьянова), Центр цифровой трансформации и развития ЦОС (Д.С. Гайдай), кафедры</t>
  </si>
  <si>
    <t>4.1.13</t>
  </si>
  <si>
    <t>Организация и проведение обсуждений основных результатов мониторинговых исследований по 9 направлениям оценки механизмов управления качеством образования Ленинградской области на региональном уровне</t>
  </si>
  <si>
    <t>4.1.14</t>
  </si>
  <si>
    <t>Консультационно-методическое сопровождение муниципальных образований Ленинградской области по вопросам организации и проведения оценки механизмов управления качеством образования на муниципальном уровне по 9 направлениям</t>
  </si>
  <si>
    <t>4.1.15</t>
  </si>
  <si>
    <t>Научно-методическое сопровождение системы сопровождения психологической безопасности субъектов образовательного пространства ( в рамках регионального проекта "Современная школа")</t>
  </si>
  <si>
    <t>4.1.16</t>
  </si>
  <si>
    <t>Консультационно-методическое сопровождение работы РПК и МПК ГИА (ОГЭ, ЕГЭ, ГВЭ) (по всем предметным областям)</t>
  </si>
  <si>
    <t>Центр мониторинга и оценки качества образования (С.В. Петухов)
Кафедра естественнонаучного, математического образования и ИКТ (Е.В. Иваньшина)
Кафедра филологического и социально-гуманитарного образования и ИКТ (И.Е. Барыкина)</t>
  </si>
  <si>
    <t>4.1.17</t>
  </si>
  <si>
    <t>Консультационно-методическое сопровождение образовательных организаций по вопросам содержания и методики подготовки обучающихся к ГИА</t>
  </si>
  <si>
    <t>4.1.18</t>
  </si>
  <si>
    <t>Консультационно-методическое сопровождение образовательных организаций с низкими и с высокими результатами ГИА</t>
  </si>
  <si>
    <t>4.1.19</t>
  </si>
  <si>
    <t>Консультативно-методическое сопровождение региональных инновационных программ по образованию обучающихся с ОВЗ, утвержденных КС Ленинградской области</t>
  </si>
  <si>
    <t xml:space="preserve">Кафедра специальной педагогики (Богданова А.А) </t>
  </si>
  <si>
    <t>4.1.20</t>
  </si>
  <si>
    <t>Консультационно-методическое сопровождение функционирования в системе образования Ленинградской области профильных классов, в том числе классов психолого-педагогической направленности</t>
  </si>
  <si>
    <t>4.1.21</t>
  </si>
  <si>
    <t>Консультационное и методическое сопровождение педагогических работников образовательных организаций Ленинградской области при прохождении аттестации на первую и высшую категории</t>
  </si>
  <si>
    <t>Центр сопровождения образовательных проектов и правового обеспечения деятельности (С.В. Котина), кафедры, участвующие в аттестации</t>
  </si>
  <si>
    <t>4.1.22</t>
  </si>
  <si>
    <t>Методическое сопровождение образовательных организаций Ленинградской области в рамках реализации проекта «Лаборатория эффективных управленческих практик» (разработка и обсуждение программ развития, организация и проведение семинаров, дискуссионных площадок, стажировок для управленческих и педагогических работников образовательных организаций Ленинградской области, онлайн-ресурс)</t>
  </si>
  <si>
    <t xml:space="preserve">Кафедра управления и профессионального образования (Шеховцева Е.В.), Центр цифровой трансформации и ЦОС (Гайдай Д.С.)
</t>
  </si>
  <si>
    <t>4.1.23</t>
  </si>
  <si>
    <t>Консультационно-методическое сопровождение отбора печатных изданий для включения в комплект "Подарок первокласснику"</t>
  </si>
  <si>
    <t>Центр организационно-методического обеспечения  деятельности (Шишова Н.А.)</t>
  </si>
  <si>
    <t>4.1.24</t>
  </si>
  <si>
    <t>Методическое сопровождение педагогических работников Ленинградской области и руководителей государственных организаций, подведомственных КОиПО ЛО, по итогам проведения аттестации (в том числе подготовка методических рекомендаций по прохождению аттестации в электронном виде)</t>
  </si>
  <si>
    <t>Центр сопровождения образовательных проектов и правового обеспечения деятельности (С.В. Котина); кафедра управления и профессионального образования (Е.В. Шеховцева))</t>
  </si>
  <si>
    <t>4.1.25</t>
  </si>
  <si>
    <t>Методическое сопровождение деятельности сетевых профессиональных сообществ: Ассоциации новых школ Ленинградской области, Совета руководителей образовательных организаций Ленинградской области, Ассоциации молодых педагогов Ленинградской области, Клуба "Учитель года Ленинградской области", регионального отделения Всероссийского педагогического собрания, педагогических работников системы дополнительного образования детей Ленинградской области, учителей информатики, библиотекарей и др. (включая онлайн-ресурс)</t>
  </si>
  <si>
    <t>Артамонова Е.Р., Андрюшин А.В., СДОВиДО</t>
  </si>
  <si>
    <t>4.1.26</t>
  </si>
  <si>
    <t>Консультационное и методическое сопровождение участников профессиональных конкурсов (в том числе системы дополнительного образования), в том числе проведение семинаров (вебинаров) и совещаний</t>
  </si>
  <si>
    <t>Андрюшин А.В., СДОВиДО</t>
  </si>
  <si>
    <t>4.2. РАЗРАБОТКА МЕТОДИЧЕСКИХ МАТЕРИАЛОВ И РЕКОМЕНДАЦИЙ</t>
  </si>
  <si>
    <t>4.2.1</t>
  </si>
  <si>
    <t>Методические рекомендации по снижению рисков учебной неуспешности и повышению уровня школьного благополучия</t>
  </si>
  <si>
    <t>4.2.2</t>
  </si>
  <si>
    <t>Методические рекомендации для школ  с низкими образовательными результатами и школ, находящихся в зоне риска снижения образовательных результатов</t>
  </si>
  <si>
    <t>4.2.3</t>
  </si>
  <si>
    <t>Методические рекомендации "Достижение обучающимися базового уровня и уровня выше базового планируемых предметных результатов освоения основной образовательной программы начального общего, основного общего и среднего общего образования</t>
  </si>
  <si>
    <t>4.2.4</t>
  </si>
  <si>
    <t>Методические рекомендации для советников директора по воспитанию и взаимодействию с детскими общественными объединениями по выстраиванию системы воспитательной работы с несовершеннолетними, состоящими на всех видах учета в органах и учреждениях системы профилактики, с несовершеннолетними, состоящими на всех видах учета в органах и учреждениях системы профилактики, в том числе по вовлечению в организованные формы досуга, а также мероприятия российского движения детей и молодежи</t>
  </si>
  <si>
    <t>Кафедра педагогики и психологии (Васютенкова И.В.), кафедра управления и ПО (Шеховцева Е.В.)</t>
  </si>
  <si>
    <t>4.2.5</t>
  </si>
  <si>
    <t>Подготовка инструктивно-методических рекомендаций по организации образовательного процесса  в общеобразовательных организациях Ленинградской области в 2023/2024 учебном году</t>
  </si>
  <si>
    <t>4.2.6</t>
  </si>
  <si>
    <t>Разработка методических рекомендаций для педагогов и родителей  по профилактике вовлечения подростков в деструктивные группы и движения, в том числе через сеть Интернет</t>
  </si>
  <si>
    <t>4.2.7</t>
  </si>
  <si>
    <t>Разработка учебно-методического пособия для советников директоров ОО по воспитанию и взаимодействию с детскими общественными объединениями по вопросам организации работы в ОО и представлению лучших практик</t>
  </si>
  <si>
    <t>Кафедра дополнительного образования (Л.Б. Малыхина), Кафедра педагогики и психологии (Васютенкова И.В.)</t>
  </si>
  <si>
    <t>4.2.8</t>
  </si>
  <si>
    <t xml:space="preserve">Разработка методических рекомендаций для руководителей образовательных организаций и специалистов по воспитанию по взаимодействию с  Российским движением детей и молодежи в Ленинградской области </t>
  </si>
  <si>
    <t>4.2.9</t>
  </si>
  <si>
    <t>Разработка адресных рекомендаций по итогам анализа мониторинга реализации Концепции совершенствования системы профессиональной ориентации в образовательных организациях Ленинградской области на 2022-2030 годы</t>
  </si>
  <si>
    <t>Кафедра педагогики и психологии (И.В. Васютенкова), Кафедра управления и профессионального образования (Е.В. Шеховцева)</t>
  </si>
  <si>
    <t>4.2.10</t>
  </si>
  <si>
    <t>Разработка адресных рекомендаций по итогам анализа мониторинга реализации Концепции выявления, поддержки и развития способностей и талантов у детей и молодежи в Ленинградской области на период до 2025 года</t>
  </si>
  <si>
    <t>4.2.11</t>
  </si>
  <si>
    <t>Разработка адресных рекомендаций по использованию лучших практик профориентационной работы с обучающимися в системе образования Ленинградской области (по итогам конкурса)</t>
  </si>
  <si>
    <t>4.2.12</t>
  </si>
  <si>
    <t>Методические рекомендации по обновлению содержания, форм и средств реализации дополнительных общеобразовательных программ</t>
  </si>
  <si>
    <t>4.2.13</t>
  </si>
  <si>
    <t>4.2.14</t>
  </si>
  <si>
    <t>Консультационное и методическое сопровождение участников образовательного процесса по вопросам социализации и психологической адаптации несовершеннолетних иностранных граждан, подлежащих обучению в образовательных организациях Ленинградской области</t>
  </si>
  <si>
    <t>4.2.15</t>
  </si>
  <si>
    <t>Разработка предложений по обновлению концептуальных документов оценки механизмов управления качеством образования Ленинградской области на региональном уровне по 9 направлениям</t>
  </si>
  <si>
    <t>4.2.16</t>
  </si>
  <si>
    <t>Разработка рекомендаций по результатам проведённых мониторинговых исследований по 9 направлениям оценки механизмов управления качеством образования Ленинградской области на региональном уровне</t>
  </si>
  <si>
    <t>Центр мониторингов и оценки качества образования (С.В. Петухов)
Центр непрерывного повышения профессионального мастерства педагогических работников (О.Ю. Демьянова)
Центр стратегического развития образования и воспитания (Н.Н. Жуковицкая)
Кафедра дополнительного образования (Л.Б. Малыхина)
Кафедра дошкольного образования (С.В. Никитина)
Кафедра педагогики и психологии (И.В. Васютенкова)
Кафедра управления и профессионального образования (Е.В. Шеховцева)</t>
  </si>
  <si>
    <t>4.2.17</t>
  </si>
  <si>
    <t>Разработка методических рекомендаций, содержащих протоколы организации деятельности педагога-психолога (психолога в сфере образования) в образовательных организациях, реализующих основные общеобразовательные программы и образовательные программы среднего профессионального образования, и центрах психолого-педагогической, медицинской и социальной помощи, включая протоколы межведомственного взаимодействия</t>
  </si>
  <si>
    <t>Кафедра педагогики и психологии (И.В. Васютенкова), кафедра специальной педагогики (Богданова А.А.)</t>
  </si>
  <si>
    <t>4.2.18</t>
  </si>
  <si>
    <t>Разработка методических рекомендаций по формированию антикризисных подразделений на базе центров психолого-педагогической, медицинской и социальной помощи Ленинградской области</t>
  </si>
  <si>
    <t>4.2.19</t>
  </si>
  <si>
    <t>Разработка проекта функциональной модели психологической службы в системе общего образования и среднего профессионального образования, предусматривающего ее реализацию на региональном, муниципальном и институциональном уровнях, (в разрезе типов образовательных организаций), а также вариативные модели организации психологической службы в системе общего образования и среднего профессионального образования (включая методические рекомендации по нормативно-правовому и организационному обеспечению деятельности психологической службы в системе образования Ленинградской области)</t>
  </si>
  <si>
    <t>2 квартал</t>
  </si>
  <si>
    <t>4.2.20</t>
  </si>
  <si>
    <t xml:space="preserve">Разработка методических рекомендаций по вопросам психолого-педагогического и методического сопровождения реализации основных и дополнительных образовательных программ </t>
  </si>
  <si>
    <t>декабрь</t>
  </si>
  <si>
    <t>4.2.21</t>
  </si>
  <si>
    <t>Разработка проекта рекомендуемого материально-технического оснащения деятельности педагога-психолога (психолога в сфере образования), обеспечивающего психолого-педагогическое сопровождение образовательного процесса в образовательных организациях, реализующих образовательные программы общего образования и среднего профессионального образования</t>
  </si>
  <si>
    <t>3 квартал</t>
  </si>
  <si>
    <t>4.2.22</t>
  </si>
  <si>
    <t>Разработка методических рекомендаций по изучению истории родного края в рамках учебного предмета "История"</t>
  </si>
  <si>
    <t>4.2.23</t>
  </si>
  <si>
    <t xml:space="preserve">Разработка методических рекомендаций по включению в образовательные программы, внеурочную и воспитательную работу, региональные программы, проекты, практики гражданско-патриотического, духовно-нравственного воспитания граждан, в особенности несовершеннолетних и молодежи профилактических мероприятий, направленных на предотвращение потребления наркотической продукции и психоактивных веществ </t>
  </si>
  <si>
    <t>4 квартал</t>
  </si>
  <si>
    <t>Кафедра общеразвивающих предметов (А.А. Марьин), кафедра педагогики и психологии (Васютенкова И.В.)</t>
  </si>
  <si>
    <t>4.2.24</t>
  </si>
  <si>
    <t>Разработка методических рекомендаций по организации психологической поддержки и сопровождения для воспитанников дошкольных образовательных организаций Ленинградской области</t>
  </si>
  <si>
    <t>Май</t>
  </si>
  <si>
    <t>Кафедра педагогики и психологии (И.В. Васютенкова), Кафедра дошкольного образования (С.В. Никитина)</t>
  </si>
  <si>
    <t>4.2.25</t>
  </si>
  <si>
    <t>Методические рекомендации по подготовке обучающихся к итоговому сочинению (изложению) в 2023-2024 учебном году (рекомендации методическим службам, учителям-предметникам)</t>
  </si>
  <si>
    <t>4.2.26</t>
  </si>
  <si>
    <t>Методические рекомендации по подготовке обучающихся к итоговому собеседованию в 2023-2024 учебном году (рекомендации методическим службам, учителям-предметникам)</t>
  </si>
  <si>
    <t>4.2.27</t>
  </si>
  <si>
    <t>Методические рекомендации для несовершеннолетних, родителей (законных представителей) несовершеннолетних, наглядных информационных материалов по безопасному использованию сети «Интернет» в целях предотвращения преступлений, совершаемых с ее использованием как самими несовершеннолетними, так и в отношении них</t>
  </si>
  <si>
    <t>январь-август</t>
  </si>
  <si>
    <t>4.2.28</t>
  </si>
  <si>
    <t>Методические рекомендации по использованию потенциала современной цифровой образовательной среды в деятельности педагога</t>
  </si>
  <si>
    <t>Кафедра математики, естественно-научного образования  и ИКТ (Е.В. Иваньшина)</t>
  </si>
  <si>
    <t>4.2.29</t>
  </si>
  <si>
    <t>Методические рекомендации по организации профориентации обучающихся с ОВЗ</t>
  </si>
  <si>
    <t>4.2.30</t>
  </si>
  <si>
    <t>Методические рекомендации по организации обучения школьников с выраженной умственной отсталостью и ТМНР</t>
  </si>
  <si>
    <t>октябрь</t>
  </si>
  <si>
    <t>4.2.31</t>
  </si>
  <si>
    <t>Методические рекомендации по вопросам подготовки к участию руководителей и педагогов в конкурсах профессионального педагогического мастерства</t>
  </si>
  <si>
    <t>4.3. ОРГАНИЗАЦИЯ И ПРОВЕДЕНИЕ МОНИТОРИНГОВ</t>
  </si>
  <si>
    <t>4.3.1</t>
  </si>
  <si>
    <t>Мониторинг сформированности объективной ВСОКО (региональный, муниципальный и институциональный уровни) в части эффективности функционирования муниципальных/ внутришкольных систем профилактики учебной неуспешности обучающихся.</t>
  </si>
  <si>
    <t>Центр мониторинга и оценки качества образования (С.В. Петухов)
Кафедра управления и профессионального образования (Е.В. Шеховцева)
Кафедра педагогики и психологии (И.В. Васютенкова)</t>
  </si>
  <si>
    <t>4.3.2</t>
  </si>
  <si>
    <t>Мониторинг по определению динамики образовательных результатов в школах с низкими результатами обучения школах, функционирующих в неблагоприятных социальных условиях и школах, функционирующих в условиях рисков снижения образовательных результатов (ШРСОР)</t>
  </si>
  <si>
    <t>Центр мониторинга и оценки качества образования (С.В. Петухов)
Центр стратегического развития образования и воспитания (Н.Н. Жуковицкая)
Кафедра управления и профессионального образования (Е.В. Шеховцева)</t>
  </si>
  <si>
    <t>4.3.3</t>
  </si>
  <si>
    <t>Мониторинг достижения  обучающимися планируемых предметных результатов освоения основной образовательной программы  начального общего,  основного общего образования  и среднего общего (базового уровня и уровня выше базового)</t>
  </si>
  <si>
    <t>Центр мониторинга и оценки качества образования (С.В. Петухов)
Кафедра начального общего образования (О.Н. Мостова)
Кафедра естественнонаучного, математического образования иИКТ (Е.В. Иваньшина)
Кафедра общеразвивающих предметов (А.А. Марьин)
Кафедра филологического и социально-гуманитарного образования (И.Е. Барыкина)</t>
  </si>
  <si>
    <t>4.3.4</t>
  </si>
  <si>
    <t>Мониторинг ресурсных дефицитов в образовательных организациях ЛО (мониторинг предметных дефицитов, мониторинг кадровых дефицитов, мониторинг материально-технических дефицитов ОО)</t>
  </si>
  <si>
    <t>Центр мониторинга и оценки качества образования (С.В. Петухов)
Кафедра начального общего образования (О.Н. Мостова)
Кафедра естественнонаучного, математического образования и ИКТ (Е.В. Иваньшина)
Кафедра общеразвивающих предметов (А.А. Марьин)
Кафедра филологического и социально-гуманитарного образования (И.Е. Барыкина)
Кафедра управления и профессионального образования (Е.В. Шеховцева)</t>
  </si>
  <si>
    <t>4.3.5</t>
  </si>
  <si>
    <t>Мониторинг достижения обучающимися метапредметных результатов на уровне начального общего, основного общего и среднего общего образования</t>
  </si>
  <si>
    <t>Центр мониторинга и оценки качества образования (С.В. Петухов)
Кафедра начального общего образования (О.Н. Мостова)
Кафедра естественнонаучного, математического образования и ИКТ (Е.В. Иваньшина)
Кафедра общеразвивающих предметов (А.А. Марьин)
Кафедра филологического и социально-гуманитарного образования (И.Е. Барыкина)</t>
  </si>
  <si>
    <t>4.3.6</t>
  </si>
  <si>
    <t>Мониторинг соответствия  центров "Точка роста" положениям методических рекомендаций Минпросвещения России</t>
  </si>
  <si>
    <t>август</t>
  </si>
  <si>
    <t>Центр мониторинга и оценки качества образования (С.В. Петухов)
Центр цифровой трансформации и развития ЦОС (Д.С. Гайдай)</t>
  </si>
  <si>
    <t>4.3.7</t>
  </si>
  <si>
    <t>Мониторинг реализации образовательных программ в общеобразовательных организациях Ленинградской области в сетевой форме</t>
  </si>
  <si>
    <t>Центр мониторинга и оценки качества образования (С.В. Петухов)
Кафедра управления и профессионального образования (Е.В. Шеховцева)</t>
  </si>
  <si>
    <t>4.3.8</t>
  </si>
  <si>
    <t>Мониторинг реализации комплексного учебного курса "Основы религиозных культур и светской этики" в образовательных организациях Ленинградской области (3 и 4  классы)</t>
  </si>
  <si>
    <t>май, сентябрь</t>
  </si>
  <si>
    <t>Центр мониторинга и оценки качества образования (С.В. Петухов)
Кафедра общеразвивающих предметов (А.А. Марьин)</t>
  </si>
  <si>
    <t>4.3.9</t>
  </si>
  <si>
    <t>Мониторинг по внедрению обновленных федеральных государственных стандартов в образовательных организациях Ленинградской области</t>
  </si>
  <si>
    <t>Центр мониторинга и оценки качества образования (С.В. Петухов)
Центр непрерывного повышения профессионального мастерства педагогических работников (О.Ю. Демьянова)
Кафедра управления и профессионального образования (Е.В. Шеховцева)</t>
  </si>
  <si>
    <t>4.3.10</t>
  </si>
  <si>
    <t>Организация и проведение мониторинга оценки сформированности ценностных ориентаций обучающихся</t>
  </si>
  <si>
    <t>Центр мониторинга и оценки качества образования (С.В. Петухов)
Кафедра педагогики и психологии (И.В. Васютенкова)</t>
  </si>
  <si>
    <t>4.3.11</t>
  </si>
  <si>
    <t>Мониторинг трудоустройства выпускников и осуществления профильного обучения, допрофессиональной и профессиональной подготовки обучающихся  в общеобразовательных организациях Ленинградской области ( в рамках регионального проекта "Успех каждого ребенка")</t>
  </si>
  <si>
    <t>Центр мониторинга и оценки качества образования (С.В. Петухов)
Кафедра педагогики и психологии (И.В. Васютенкова)
Кафедра управления и профессионального образования (Е.В. Шеховцева)</t>
  </si>
  <si>
    <t>4.3.12</t>
  </si>
  <si>
    <t>Мониторинг реализации Концепции совершенствования системы профессиональной ориентации в образовательных организациях Ленинградской области на 2022-2030 годы</t>
  </si>
  <si>
    <t>Центр мониторинга и оценки качества образования (С.В. Петухов)
Кафедра педагогики и психологии (И.В. Васютенкова)
Кафедра управления и профессионального образования (Е.В. Шеховцева)</t>
  </si>
  <si>
    <t>4.3.13</t>
  </si>
  <si>
    <t>Мониторинг реализации Концепции выявления, поддержки и развития способностей и талантов у детей и молодежи в Ленинградской области на период до 2025 года</t>
  </si>
  <si>
    <t>Центр мониторинга и оценки качества образования (С.В. Петухов)
Кафедра дополнительного образования (Л.Б. Малыхина)</t>
  </si>
  <si>
    <t>4.3.14</t>
  </si>
  <si>
    <t xml:space="preserve">Мониторинг реализации предметных областей "Родной язык и литературное чтение на родном языке" и "Родной язык и родная литература" в образовательных организациях Ленинградской области, включая мониторинг и оценку подготовки учителей родных языков
</t>
  </si>
  <si>
    <t>Центр мониторинга и оценки качества образования (С.В. Петухов)
Кафедра филологического и социально-гуманитарного образования (И.Е. Барыкина)</t>
  </si>
  <si>
    <t>4.3.15</t>
  </si>
  <si>
    <t>Мониторинг количественного и качественного состава обучающихся образовательных организаций Ленинградской области, для которых русский язык не является родным</t>
  </si>
  <si>
    <t>4.3.16</t>
  </si>
  <si>
    <t xml:space="preserve">Мониторинг формирования антикоррупционного мировоззрения и повышения общего уровня правосознания и правовой культуры обучающихся общеобразовательных организаций Ленинградской области, антикоррупционной политики и антикоррупционных мероприятий в образовательных организациях Ленинградской области </t>
  </si>
  <si>
    <t>4.3.17</t>
  </si>
  <si>
    <t>Мониторинг обновления содержания, форм и средств реализации дополнительных общеобразовательных программ с учетом потребностей детей</t>
  </si>
  <si>
    <t>4.3.18</t>
  </si>
  <si>
    <t xml:space="preserve">Организация и проведение серии мониторинговых исследований оценки механизмов управления качеством образования Ленинградской области на региональном уровне по 9 направлениям:
- система оценки качества подготовки обучающихся;  
- система работы со школами с низкими результатами обучения;  
- система работы со школами, функционирующими в неблагоприятных социальных условиях;  
- система выявления, поддержки и развития способностей и талантов у детей и молодежи;  
- система работы по самоопределению и профессиональной ориентации обучающихся;  
- система мониторинга эффективности руководителей образовательных организаций;  
- система обеспечения профессионального развития педагогических работников;  
- система организации воспитания обучающихся;  
- система мониторинга качества дошкольного образования. </t>
  </si>
  <si>
    <t>4.3.19</t>
  </si>
  <si>
    <t>Мониторинг внедрения основ предпринимательской деятельности и финансовой грамотности в образовательных организациях Лениградской области</t>
  </si>
  <si>
    <t>4.3.20</t>
  </si>
  <si>
    <t>Мониторинг работы психолого-педагогических консилиумов в образовательных организациях Ленинградской области</t>
  </si>
  <si>
    <t>январь</t>
  </si>
  <si>
    <t>4.3.21</t>
  </si>
  <si>
    <t>Мониторинг эффективности деятельности психологической службы в системе общего образования и среднего профессионального образования в Ленинградской области. Анализ и обобщение эффективных муниципальных моделей психологической службы в системе общего и среднего профессионального образования</t>
  </si>
  <si>
    <t>4.3.22</t>
  </si>
  <si>
    <t>Мониторинг преподавания истории родного края в образовательных организациях Ленинградской области</t>
  </si>
  <si>
    <t>4.3.23</t>
  </si>
  <si>
    <t>Мониторинг эффективности системы работы по профилактике потребления наркотической продукции и психоактивных веществ обучающимися образовательных организаций</t>
  </si>
  <si>
    <t>4.3.24</t>
  </si>
  <si>
    <t>Мониторинг объективности проведения итогового сочинения (изложения) (повторная проверка)</t>
  </si>
  <si>
    <t>январь-май</t>
  </si>
  <si>
    <t>4.3.25</t>
  </si>
  <si>
    <t>Мониторинг объективности проведения итогового собеседования (выборочная проверка)</t>
  </si>
  <si>
    <t>4.3.26</t>
  </si>
  <si>
    <t>Мониторинг объективности проведения ГИА-9 (выборочная проверка)</t>
  </si>
  <si>
    <t>Центр мониторинга и оценки качества образования (С.В. Петухов)
Кафедра естественнонаучного, математического образования и ИКТ (Е.В. Иваньшина)
Кафедра филологического и социально-гуманитарного образования (И.Е. Барыкина)</t>
  </si>
  <si>
    <t>4.3.27</t>
  </si>
  <si>
    <t xml:space="preserve">Мониторинг проведения всероссийской акции «Урок цифры»
</t>
  </si>
  <si>
    <t>4.3.28</t>
  </si>
  <si>
    <t>Мониторинг проведения мероприятий в рамках Единого урока по безопасности в сети Интернет</t>
  </si>
  <si>
    <t>4.3.29</t>
  </si>
  <si>
    <t>Мониторинг проведения международного квеста по цифровой грамотности «Сетевичок»</t>
  </si>
  <si>
    <t>4.3.30</t>
  </si>
  <si>
    <t>Мониторинг реализации адаптированных программ дошкольного образования обучающихся с ОВЗ</t>
  </si>
  <si>
    <t>Центр мониторингов и оценки качества образования (С.В. Петухов)
Кафедра специальной педагогики (А.А. Богданова)</t>
  </si>
  <si>
    <t>4.3.31</t>
  </si>
  <si>
    <t>Мониторинг качества профориентационной работы с обучающимися с ОВЗ в общеобразовательных организациях, реализующих адаптированные образовательные программы</t>
  </si>
  <si>
    <t>4.3.32</t>
  </si>
  <si>
    <t>Мониторинг реализации адаптированных образовательных программ для обучающихся с ОВЗ в общеобразовательных организациях и учреждениях СПО</t>
  </si>
  <si>
    <t>4.3.33</t>
  </si>
  <si>
    <t>Ежемесячный мониторинг по средней заработной плате работников муниципальных и государственных образовательных организаций Ленинградской области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</si>
  <si>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ежемесячно</t>
  </si>
  <si>
    <t>Волкова Е.А.</t>
  </si>
  <si>
    <t>Центр монитогринга и оценки качества образования (С.В. Петухов)</t>
  </si>
  <si>
    <t>4.3.34</t>
  </si>
  <si>
    <t>Мониторинг численности обучающихся, приходящихся на 1 педагогического работника в муниципальных и государственных образовательных учреждениях Ленинградской области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</si>
  <si>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1 раз в квартал</t>
  </si>
  <si>
    <t>4.3.35</t>
  </si>
  <si>
    <t>Мониторинг по изменению сети образовательных учреждений и численности обучающихся государственных и муниципальных образовательных учреждений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</si>
  <si>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4.3.36</t>
  </si>
  <si>
    <t>Формирование показателей  в разрезе МО  и государственных образовательных организаций в соответствии с официальными формами статистического наблюдения (предоставление информации  в комитет общего и профессионального образования Ленинградской области)</t>
  </si>
  <si>
    <t>4.3.37</t>
  </si>
  <si>
    <t>Мониторинг обеспеченности учебниками и учебными пособиями обучающихся общеобразовательных организаций, включая ОВЗ (по состоянию на 01.09)</t>
  </si>
  <si>
    <t>Центр монитогринга и оценки качеста образования (С.В. Петухов)
Центр организационно-методического сопровождения деятельности (Н.А. Шишова)
Кафедра специальной педагогики (А.А. Богданова)</t>
  </si>
  <si>
    <t>4.3.38</t>
  </si>
  <si>
    <t>Мониторинг кадрового потенциала системы образования Ленинградской области, в том числе:
- количественно-качественного состава руководящих и педагогических работников, включая выявление потребности в руководящих и педагогических кадрах (по состоянию на 01.09) (с подготовкой информационно-аналитического отчета и адресных рекомендаций)
- переподготовки и повышения квалификации руководящих и педагогических работников образовательных учреждений Ленинградской области, удовлетворенности качеством реализации программ дополнительного профессионального образования (с подготовкой информационно-аналитического отчета и рекомендаций)
- целевого обучения по направлению "Образование и педагогические науки" (по состоянию на 01.09) (с подготовкой информационно-аналитического отчета и рекомендаций)
- качества реализации дополнительного профессионального образования руководящих и педагогических работников (по состоянию на 01.12) в рамках проекта "Современная школа", включая  удовлетворенность качеством реализации программ дополнительного профессионального образования (с подготовкой информационно-аналитического отчета и рекомендаций)
- потребности управленческих и педагогических работников образовательных организаций Ленинградской области в повышении квалификации и профессиональной переподготовке (с подготовкой информационно-аналитического отчета и рекомендаций)
- потребности  в управленческих и педагогических кадрах для системы образования Ленинградской области (с подготовкой информационно-аналитического отчета и рекомендаций)</t>
  </si>
  <si>
    <t>Центр мониторинга и оценки качества образования (С.В. Петухов)
Учебно-методический центр (Ю.А. Семёнова)
Кафедра управления и профессионального образования (Е.В. Шеховцева)</t>
  </si>
  <si>
    <t>4.3.44</t>
  </si>
  <si>
    <t>Мониторинг выявления профессиональных дефицитов педагогических работников (с подготовкой аналитической справки и адресных рекомендаций)</t>
  </si>
  <si>
    <t>4.3.45</t>
  </si>
  <si>
    <t>Мониторинг по учету индивидуальных образовательных маршрутов совершенствования профессионального мастерства педагогических работников, разработанных на основе диагностики профессиональных дефицитов (с подготовкой аналитической справки и адресных рекомендаций)</t>
  </si>
  <si>
    <t>4.3.46</t>
  </si>
  <si>
    <t>Мониторинг по обеспечению ЦНППМ кураторами индивидуальных маршрутов и тьюторами (с подготовкой аналитической справки и адресных рекомендаций)</t>
  </si>
  <si>
    <t>4.3.47</t>
  </si>
  <si>
    <t>Мониторинг по поддержке молодых педагогов/реализации программ наставничества педагогических работников (с подготовкой аналитической справки и адресных рекомендаций)</t>
  </si>
  <si>
    <t>4.3.48</t>
  </si>
  <si>
    <t>Мониторинг организации повышения квалификации педагогических работников (с подготовкой аналитической справки и адресных рекомендаций) по вопросам:
- оценки качества образования в образовательной организации
- функционирования школ с низкими результатами обучения и/или школ, функционирующих в неблагоприятных социальных условиях
- выявления, поддержки и развития способностей и талантов у детей и молодежи
- самоопределения и профессиональной ориентации обучающихся
- организации воспитания обучающихся
- повышения качества дошкольного образования</t>
  </si>
  <si>
    <t>Центр мониторинга и оценки качества образования (С.В. Петухов)
Учебно-методический центр (Ю.А. Семёнова)
Кафедра дополнительного образования (Л.Б. Малыхина)
Кафедра дошкольного образования (С.В. Никитина)
Кафедра педагогики и психологии (И.В. Васютенкова)
Кафедра управления и профессионального образования (Е.В. Шеховцева)</t>
  </si>
  <si>
    <t>ИТОГО по разделу 4</t>
  </si>
  <si>
    <t>5. Информационно-технологическое обеспечение образовательной деятельности (620900.Р.50.0.2.1.0001001)</t>
  </si>
  <si>
    <t>5.1. ИНФОРМАЦИОННО-АНАЛИТИЧЕСКОЕ И ТЕХНИЧЕСКОЕ СОПРОВОЖДЕНИЕ МЕРОПРИЯТИЙ</t>
  </si>
  <si>
    <t>5.1.1</t>
  </si>
  <si>
    <t>Аналитический отчёт о результатах ВПР  2022 года (единый по всем предметам, в том  числе в разрезе муниципальных образований с рекомендациями ОМСУ, методическим службам, руководителям ОО, учителям предметникам)</t>
  </si>
  <si>
    <t>Центр мониторингов и оценки качества образования (С.В. Петухов)
Кафедра начального общего образования (О.Н. Мостова)
Кафедра естественнонаучного, математического образования и ИКТ (Е.В. Иваньшина)
Кафедра общеразвивающих предметов (А.А. Марьин)
Кафедра филологического и социально-гуманитарного образования (И.Е. Барыкина)</t>
  </si>
  <si>
    <t>5.1.2</t>
  </si>
  <si>
    <t>Комплексный анализ результатов оценочных процедур ВПР, ОГЭ, ЕГЭ, региональных исследований в 2022-2023 учебном  году, в том числе в разрезе муниципальных образований с подготовкой рекомендаций ОМСУ, методическим службам, руководителям ОО</t>
  </si>
  <si>
    <t>5.1.3</t>
  </si>
  <si>
    <t>Подготовка итогового отчета о  результатах состояния и перспектив развития системы образования Ленинградской области за 2022 год</t>
  </si>
  <si>
    <t>5.1.4</t>
  </si>
  <si>
    <t>Информационно-аналитическое, техническое сопровождение информационных систем  "Электронная запись в детский сад", "Электронная запись в школу"</t>
  </si>
  <si>
    <t>Центр цифровой трансформации и развития ЦОС (Д.С. Гайдай)</t>
  </si>
  <si>
    <t>5.1.5</t>
  </si>
  <si>
    <t xml:space="preserve">Организация и проведение заседания Координационного совета при комитете общего и 
профессионального образования Ленинградской области по формированию и развитию инновационной деятельности в сфере образования Ленинградской области
</t>
  </si>
  <si>
    <t>5.1.6</t>
  </si>
  <si>
    <t>Сопровождение образовательных проектов по международной деятельности, сотрудничеству и обмену делегациями систем образования субъектов Российской Федерации</t>
  </si>
  <si>
    <t>5.1.7</t>
  </si>
  <si>
    <t>Организационно-техническое сопровождение мониторинга оценки механизмов управления качеством образования Ленинградской области на региональном уровне</t>
  </si>
  <si>
    <t>5.1.8</t>
  </si>
  <si>
    <t>Подготовка аналитических отчетов о работе РПК ГИА-11 (ЕГЭ)  (по всем предметным областям)</t>
  </si>
  <si>
    <t>июль-август</t>
  </si>
  <si>
    <t>Центр мониторингов и оценки качества образования (С.В. Петухов)
Кафедра естественнонаучного, математического образования и ИКТ (Е.В. Иваньшина)
Кафедра филологического и социально-гуманитарного образования (И.Е. Барыкина)</t>
  </si>
  <si>
    <t>5.1.9</t>
  </si>
  <si>
    <t>Подготовка статистистическо-аналитических отчётов о результатах ГИА (ЕГЭ, ОГЭ) 2023 года в соответствии с шаблоном отчёта ФИПИ (по всем предметным областям)</t>
  </si>
  <si>
    <t>5.1.10</t>
  </si>
  <si>
    <t>Информационно-аналитическое сопровождение экспертизы профессиональной деятельности педагогических работников Ленинградской области (ведение информационного раздела на сайте института, сопровождение аттестационных комиссий, консультирование и координация работы специалистов), процедуры публичной аттестации руководителей государственных организаций, подведомственных КОиПО ЛО</t>
  </si>
  <si>
    <t>5.1.11</t>
  </si>
  <si>
    <t>Информационно-методическое сопровождение воспитательных мероприятий и патриотических проектов в системе среднего профессионального образования</t>
  </si>
  <si>
    <t>Кафедра педагогики и психологии (Васютенкова И.В.), кафедра управления  и ПО (Шеховцева Е.В.)</t>
  </si>
  <si>
    <t>5.1.12</t>
  </si>
  <si>
    <t>Организационное сопровождение разработки региональной модели управления образованием: передача полномочий управления с муниципального на региональный уровень</t>
  </si>
  <si>
    <t>Центр сопровождения образовательных проектов и ПОД (Котина С.В.), кафедра управления и ПО (Шеховцева Е.В.)</t>
  </si>
  <si>
    <t>5.1.13</t>
  </si>
  <si>
    <t>Организационно-методическое сопровождения мероприятий Года педагога и наставника в Российской Федерации</t>
  </si>
  <si>
    <t>Центр организационно-методического обеспечения  деятельности (Шишова Н.А.), Кафедра педагогики и психологии (Васютенкова И.В.)</t>
  </si>
  <si>
    <t>5.2 СОПРОВОЖДЕНИЕ ПРОЕКТОВ</t>
  </si>
  <si>
    <t>5.2.1</t>
  </si>
  <si>
    <t>Организационно-методическое и информационно-технологическое сопровождение реализации региональных проектов в соответствии с национальными проектами "Образование" и "Демография"</t>
  </si>
  <si>
    <t>5.2.1.1</t>
  </si>
  <si>
    <t>Организационно-методическое сопровождение реализации регионального проекта "Современная школа", в том числе:
- организация и проведение семинаров, вебинаров и тренингов для руководителей и педагогов центров образования "Точка роста" ;
- реализация Комплексного плана мероприятий по организационно-методической поддержке Центров образования "Точка роста", "Школьных кванториумов", Центров ИТ-куб;
- организация и сопровождение сетевого сообщества центров образования "Точка роста" 
- сопровождение деятельности сетевого профессионального сообщества педагогических работников системы образования Ленинградской области (разработка и внедрение онлайн-ресурса для обмена опытом);
- комплексное организационно-методическое сопровождение внедрения и реализации профессиональных стандартов;
- разработка и внедрение онлайн-ресурса для проведения аттестации руководителей государственных организаций, подведомственных КОиПО ЛО;
- разработка и внедрение онлайн-ресурса "Мобильный резерв управленческих кадров системы образования Ленинградской области";
- сопровождение реализации персонифицированной модели ДПО.</t>
  </si>
  <si>
    <t>Артамонова Е.Р., Андрюшин А.В.</t>
  </si>
  <si>
    <t>ЦНППМ (О.Ю. Демьянова), Центр цифровой трансформации и развития ЦОС (Д.С. Гайдай), кафедра управления и профессионального огбразования (Е.В. Шеховцева), кафедра естественнонаучного, математического образования и ИКТ (Е.В. Иваньшина), кафедра общеразвивающих предметов (А.А. Марьин), кафедра дополнительного образования (Л.Б. Малыхина)</t>
  </si>
  <si>
    <t>5.2.1.2</t>
  </si>
  <si>
    <t>Организационно-методическое и информационно-технологическое сопровождение реализации регионального проекта "Содействие занятости" в соответствии с национальным проектом "Демография"</t>
  </si>
  <si>
    <t xml:space="preserve">Центр СОПиПД (Котина С.В.), кафедра управления и ПО (Шеховцева Е.В.) </t>
  </si>
  <si>
    <t>5.2.1.3</t>
  </si>
  <si>
    <t>Организационно-методическое и информационно-технологическое сопровождение реализации регионального проекта "Патриотическое воспитание граждан РФ" (включая вопросы реализации рабочих программ воспитания, деятельности советников директоров ОО по воспитанию, сопровождению  деятельности регионального отделения Российского движения детей и молодежи в Ленинградской области)</t>
  </si>
  <si>
    <t>Центр СОПиПД (Котина С.В.), Кафедра дополнительного образования (Малыхина Л.Б.), кафедра педагогики и психологии (И.В. Васютенкова)</t>
  </si>
  <si>
    <t>5.2.1.4</t>
  </si>
  <si>
    <t>Организационно-методическое и информационно-технологическое сопровождение реализации регионального проекта "Успех каждого ребенка" национального проекта "Образование"</t>
  </si>
  <si>
    <t>Центр СОПиПД (Котина С.В.), Кафедра дополнительного образования (Малыхина Л.Б.)</t>
  </si>
  <si>
    <t>5.2.1.5</t>
  </si>
  <si>
    <t>Организационно-методическое и информационно-технологическое сопровождение реализации регионального проекта "Цифровая образовательная среда" национального проекта "Образование", в том числе:
- участие во внедрении цифровой образовательной среды, сопровождение развития цифровых образовательных технологий в образовательном процессе; 
- подготовка инфраструктурных листов для реализации мероприятий "Оснащение образовательных организаций материально-технической базой для создания цифровой образовательной среды", "Создание центров цифрового образования детей IT-куб"</t>
  </si>
  <si>
    <t>Центр цифровой трансформации и развития ЦОС (Гайдай Д.С.)</t>
  </si>
  <si>
    <t>5.2.1.6</t>
  </si>
  <si>
    <t>Сопровождение единой региональной системы научно-методического сопровождения профессионального развития педагогических работников и управленческих кадров Ленинградской области (РСНМС):
- разработка и методическое сопровождение реализации индивидуальных образовательных маршрутов педагогических работников и управленческих кадров на основе результатов диагностики профессиональных компетенций;
- обеспечение комплексного методического сопровождения педагогических работников (педагогических коллективов, управленческих кадров) при прохождении ими индивидуальных образовательных маршрутов по программам дополнительного профессионального образования на едином федеральном портале дополнительного профессионального педагогического образования; 
- сопровождение в общеобразовательных организациях Ленинградской области целевой модели наставничества педагогических работников;
- развитие деятельности профессиональных педагогических сообществ Ленинградской области, в том числе сетевых и онлайн-ресурсов для обмена опытом;
- изучение и анализ состояния и результатов деятельности муниципальных методических служб и образовательных организаций Ленинградской области, отдельных педагогов и профессиональных сообществ, определение направлений совершенствования методической работы;
- обобщение аналитических данных по Ленинградской области на едином федеральном портале дополнительного профессионального педагогического образования в целях управления развитием кадрового потенциала региона;
- ведение информационных сервисов и кампаний по информированию педагогического сообщества Ленинградской области о новых тенденциях и приоритетных направлениях развития образования, задачах и требованиях к профессиональным компетенциям педагогических работников системы образования Ленинградской области, возможностям в повышении профессионального мастерства, в том числе формирование и ведение банков (реестров) лучших практик (программ, мероприятий);
- комплексное методическое сопровождение субъектов РСНМС.</t>
  </si>
  <si>
    <t>5.2.1.7</t>
  </si>
  <si>
    <t>Информационно-аналитическое, техническое сопровождение онлайн-ресурса по реализации мер социальной поддержки молодых специалистов системы образования Ленинградской области</t>
  </si>
  <si>
    <t>5.2.1.8</t>
  </si>
  <si>
    <t>Информационно-аналитическое, техническое сопровождение внедрения системы наставничества педагогических работников, включая ведение онлайн-ресурса с единой информационной базой наставников</t>
  </si>
  <si>
    <t>ЦНППМ (О.Ю. Демьянова), Центр цифровой трансформации и развития ЦОС (Д.С. Гайдай)</t>
  </si>
  <si>
    <t>5.2.2</t>
  </si>
  <si>
    <t>Сопровождение реализации иных инновационных программ и проектов Ленинградской области</t>
  </si>
  <si>
    <t>5.2.2.1</t>
  </si>
  <si>
    <t>Организационно-методическое, информационное и аналитическое сопровождение реализации региональных проектов по повышению качества  общего образования в Ленинградской области: 
- федеральный проект "500+"; 
- поддержка школ со стабильно высокими результатами; 
- повышение качества образования в школах с низкими образовательными результатами и школ, функционирующих в неблагоприятных социальных условиях</t>
  </si>
  <si>
    <t>Центр стратегического развития образования и воспитания (Н.Н. Жуковицкая), ЦНППМ (О.Ю. Демьянова), кафедры</t>
  </si>
  <si>
    <t>5.2.2.2</t>
  </si>
  <si>
    <t>Комплексное организационно-методическое, информационное и аналитическое сопровождение реализации региональных проектов по формированию функциональной грамотности</t>
  </si>
  <si>
    <t>5.2.2.3</t>
  </si>
  <si>
    <t>Сопровождение и реализация регионального проекта по ранней профориентации детей дошкольного возраста</t>
  </si>
  <si>
    <t>5.2.2.4</t>
  </si>
  <si>
    <t>Сопровождение и реализация регионального проекта по формированию безопасного поведения у детей дошкольного  возраста</t>
  </si>
  <si>
    <t>5.2.2.5</t>
  </si>
  <si>
    <t xml:space="preserve">Информационно-аналитическое, техническое сопровождение мероприятий Комплексного плана противодействия идеологии терроризма в Российской Федерации на 2019-2023 годы </t>
  </si>
  <si>
    <t xml:space="preserve">Кафедра общеразвивающих предметов (Марьин А.А.) </t>
  </si>
  <si>
    <t>5.2.2.6</t>
  </si>
  <si>
    <t>Информационно-аналитическое сопровождение реализации регионального плана мероприятий на 2021-2025 гг. по реализации Стратегии развития воспитания в РФ до 2025 г.</t>
  </si>
  <si>
    <t>5.2.2.7</t>
  </si>
  <si>
    <t xml:space="preserve">Информационно-аналитическое и организацинно-методическое сопровождение реализации Комплекса мер по этнокультурному развитию финно-угорских народов Российской Федерации </t>
  </si>
  <si>
    <t>Центр сопровождения образовательных проектов и правового обеспечения деятельности (С.В. Котина), кафедра филологического и соц.-гум. образования (Барыкина И.Е.)</t>
  </si>
  <si>
    <t>5.2.2.8</t>
  </si>
  <si>
    <t xml:space="preserve">Информационно-аналитическое и организацинно-методическое сопровождение реализации Комплекса мер по социализации и психологической адаптации несовершеннолетних граждан, подлежащих обучению по образовательным программам дошкольного, начального общего, основного общего и среднего общего образования </t>
  </si>
  <si>
    <t>5.2.2.9</t>
  </si>
  <si>
    <t xml:space="preserve">Информационно-аналитическое и организацинно-методическое сопровождение реализации Плана мероприятий по реализации Концепции развития психологической службы в системе общего образования и среднего профессионального образования Ленинградской области на период до 2025 года
</t>
  </si>
  <si>
    <t>5.2.2.10</t>
  </si>
  <si>
    <t xml:space="preserve">Информационно-аналитическое и организацинно-методическое сопровождение реализации регионального проекта по повышению качества дошкольного образования в Ленинградской области «Дошколка+»
</t>
  </si>
  <si>
    <t>Центр сопровождения образовательных проектов и правового обеспечения деятельности (С.В. Котина); кафедра педагогики и психологии (И.В. Васютенкова)</t>
  </si>
  <si>
    <t>5.2.2.11</t>
  </si>
  <si>
    <t>Информационно-аналитическое и организацинно-методическое сопровождение реализации регионального проекта "От идеи к проекту, от проекта к предпринимательству"</t>
  </si>
  <si>
    <t>Кафедра филологического и соц.гум. образования (Барыкина И.Е.) кафедра управления и ПО (Шеховцева Е.В.)</t>
  </si>
  <si>
    <t>5.2.2.12</t>
  </si>
  <si>
    <t>Организационно-методическое и информационно-технологическое сопровождение реализации  проекта "Иммерсивная школа" (VR ОБЖ).</t>
  </si>
  <si>
    <t>ЦНППМ (О.Ю. Демьянова), Центр цифровой трансформации и развития ЦОС (Д.С. Гайдай), кафедра естественнонаучного, математического образования и ИКТ (Е.В. Иваньшина), кафедра общеразвивающих предметов (А.А. Марьин)</t>
  </si>
  <si>
    <t>5.2.2.13</t>
  </si>
  <si>
    <t>Организационно-методическое и информационно-технологическое сопровождение реализации программы "Сетевое взаимодействие и социальное партнерство как механизм профессионального самоопределения детей с различными образовательными потребностями в системе дополнительного образования"</t>
  </si>
  <si>
    <t>5.2.2.14</t>
  </si>
  <si>
    <t>Организационно-методическое и информационно-технологическое сопровождение реализации проектов в системе дополнительного образования детей</t>
  </si>
  <si>
    <t>Центр сопровождения образовательных проектов и правового обеспечения деятельности (С.В. Котина)Кафедра дополнительного образования (Л.Б. Малыхина)</t>
  </si>
  <si>
    <t>5.2.2.15</t>
  </si>
  <si>
    <t>Комплексное организационно-методическое сопровождение программы "Земский учитель" (включая ведение онлайн-ресурса)</t>
  </si>
  <si>
    <t>5.2.2.16</t>
  </si>
  <si>
    <t>Организационно-методическое сопровождение проекта по совершенствованию практик организации школьного питания</t>
  </si>
  <si>
    <t>Центр организационно-методического обеспечения  деятельности (Шишова Н.А.), Кафедра общеразвивающих предметов (Марьин А.А.)</t>
  </si>
  <si>
    <t>5.2.2.17</t>
  </si>
  <si>
    <t>Научное и организационно-методическое сопровождение регионального проекта по социальной и трудовой интеграции инвалидов и лиц с ограниченными возможностями здоровья на базе профессиональных образовательных организаций</t>
  </si>
  <si>
    <t>Кафедра специальной педагогики (Богданова А.А.), кафедра управления и профессионального образования (Шеховцева Е.В.)</t>
  </si>
  <si>
    <t>5.2.2.18</t>
  </si>
  <si>
    <t>Информационно-техническое сопровождение проектов по развитию образовательной инфраструктуры Ленинградской области (организационно-техническое сопровождение конкурсных процедур, осуществление выездных мониторингов и экспертиз документации, ведение фотомониторинга, информационно-методическое сопровождение участников проектов и др.)</t>
  </si>
  <si>
    <t>Колыхматов В.И.</t>
  </si>
  <si>
    <t>5.2.2.19</t>
  </si>
  <si>
    <t>Организационное и информационно-техническое сопровождение системы образования Ленинградской области (обеспечение медиа-коммуникации, разработка и сопровождение контент-плана, создание информационного контента о системе образования Ленинградской области, информационно-методическое сопровождение информационных ресурсов, организация и проведение ивент-событий и др.)</t>
  </si>
  <si>
    <t>ИТОГО по разделу 5</t>
  </si>
  <si>
    <t xml:space="preserve">Центр стратегического развития образования и воспитания (Н.Н. Жуковицкая), Центр организационно-методического сопровождения деятельности (Н.А. Шишова), Центр цифровой трансформации и развития ЦОС (Д.С. Гайдай), кафедры </t>
  </si>
  <si>
    <t>Кафедра дополнительного образования (Л.Б. Малыхина), Центр организационно-методического сопровождения деятельности (Н.А. Шишова), Центр цифровой трансформации и развития ЦОС (Д.С. Гайдай)</t>
  </si>
  <si>
    <r>
      <rPr>
        <sz val="11"/>
        <color rgb="FF000000"/>
        <rFont val="Times New Roman"/>
        <family val="1"/>
        <charset val="204"/>
      </rPr>
      <t xml:space="preserve">Кафедра филологического и социально-гуманитарного образования (И.Е. Барыкина), Центр организационно-методического сопровождения деятельности (Н.А. Шишова), Центр цифровой трансформации и развития ЦОС (Д.С. Гайдай), кафедры </t>
    </r>
  </si>
  <si>
    <t>ЦНППМ (О.Ю. Демьянова), Центр организационно-методического сопровождения деятельности (Н.А. Шишова), Центр цифровой трансформации и развития ЦОС (Д.С. Гайдай), кафедры</t>
  </si>
  <si>
    <t xml:space="preserve">1 полугодие  </t>
  </si>
  <si>
    <t xml:space="preserve">2 полугодие </t>
  </si>
  <si>
    <t xml:space="preserve">1 полугодие </t>
  </si>
  <si>
    <t>февраль, октябрь</t>
  </si>
  <si>
    <t>ежеквартально</t>
  </si>
  <si>
    <t>3. Организация проведения общественно-значимых мероприятий в сфере образования, науки и молодежной политики   (850000.Р.50.1.1.2.0001000)</t>
  </si>
  <si>
    <t>Центр организационно-методического обеспечения  деятельности (Шишова Н.А.), Центр цифровой трансформации и развития ЦОС (Д.С. Гайдай)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</si>
</sst>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scheme val="minor"/>
    </font>
    <font>
      <sz val="12"/>
      <color theme="1"/>
      <name val="Times New Roman"/>
      <family val="1"/>
      <charset val="204"/>
    </font>
    <font>
      <sz val="11"/>
      <color theme="1"/>
      <name val="Calibri"/>
      <family val="2"/>
      <charset val="204"/>
    </font>
    <font>
      <b/>
      <sz val="16"/>
      <color theme="1"/>
      <name val="Times New Roman"/>
      <family val="1"/>
      <charset val="204"/>
    </font>
    <font>
      <sz val="11"/>
      <color theme="1"/>
      <name val="Times New Roman"/>
      <family val="1"/>
      <charset val="204"/>
    </font>
    <font>
      <b/>
      <sz val="18"/>
      <color theme="1"/>
      <name val="Times New Roman"/>
      <family val="1"/>
      <charset val="204"/>
    </font>
    <font>
      <sz val="11"/>
      <name val="Calibri"/>
      <family val="2"/>
      <charset val="204"/>
    </font>
    <font>
      <b/>
      <sz val="12"/>
      <color theme="1"/>
      <name val="Times New Roman"/>
      <family val="1"/>
      <charset val="204"/>
    </font>
    <font>
      <b/>
      <sz val="11"/>
      <color theme="1"/>
      <name val="Times New Roman"/>
      <family val="1"/>
      <charset val="204"/>
    </font>
    <font>
      <b/>
      <sz val="8"/>
      <color theme="1"/>
      <name val="Times New Roman"/>
      <family val="1"/>
      <charset val="204"/>
    </font>
    <font>
      <sz val="11"/>
      <color rgb="FF000000"/>
      <name val="Times New Roman"/>
      <family val="1"/>
      <charset val="204"/>
    </font>
    <font>
      <sz val="12"/>
      <color rgb="FF000000"/>
      <name val="Times New Roman"/>
      <family val="1"/>
      <charset val="204"/>
    </font>
    <font>
      <sz val="11"/>
      <color rgb="FF9900FF"/>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bgColor theme="0"/>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4">
    <xf numFmtId="0" fontId="0" fillId="0" borderId="0" xfId="0" applyFont="1" applyAlignment="1"/>
    <xf numFmtId="0" fontId="9" fillId="0" borderId="1" xfId="0" applyFont="1" applyBorder="1" applyAlignment="1">
      <alignment horizontal="center" vertical="top" wrapText="1"/>
    </xf>
    <xf numFmtId="49" fontId="1" fillId="0" borderId="1" xfId="0" applyNumberFormat="1" applyFont="1" applyBorder="1" applyAlignment="1">
      <alignment horizontal="center" vertical="top" wrapText="1"/>
    </xf>
    <xf numFmtId="0" fontId="4" fillId="2" borderId="1" xfId="0" applyFont="1" applyFill="1" applyBorder="1" applyAlignment="1">
      <alignment vertical="top" wrapText="1"/>
    </xf>
    <xf numFmtId="0" fontId="1" fillId="0" borderId="1"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49" fontId="1" fillId="0" borderId="1" xfId="0" applyNumberFormat="1" applyFont="1" applyBorder="1" applyAlignment="1">
      <alignment vertical="top" wrapText="1"/>
    </xf>
    <xf numFmtId="0" fontId="1" fillId="2" borderId="1" xfId="0" applyFont="1" applyFill="1" applyBorder="1" applyAlignment="1">
      <alignment wrapText="1"/>
    </xf>
    <xf numFmtId="49" fontId="1" fillId="2" borderId="1" xfId="0" applyNumberFormat="1" applyFont="1" applyFill="1" applyBorder="1" applyAlignment="1">
      <alignment horizontal="center" vertical="top"/>
    </xf>
    <xf numFmtId="49" fontId="1" fillId="0" borderId="1" xfId="0" applyNumberFormat="1"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4" fillId="0" borderId="1" xfId="0" applyFont="1" applyBorder="1" applyAlignment="1">
      <alignment vertical="top"/>
    </xf>
    <xf numFmtId="0" fontId="1" fillId="0" borderId="1" xfId="0" applyFont="1" applyBorder="1" applyAlignment="1">
      <alignment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4" fillId="2" borderId="1" xfId="0" applyFont="1" applyFill="1" applyBorder="1" applyAlignment="1">
      <alignment vertical="top"/>
    </xf>
    <xf numFmtId="0" fontId="1" fillId="0" borderId="1" xfId="0" applyFont="1" applyBorder="1" applyAlignment="1">
      <alignment horizontal="left" vertical="top" wrapText="1"/>
    </xf>
    <xf numFmtId="0" fontId="2" fillId="0" borderId="1" xfId="0" applyFont="1" applyBorder="1" applyAlignment="1">
      <alignment vertical="top" wrapText="1"/>
    </xf>
    <xf numFmtId="0" fontId="7" fillId="0" borderId="1" xfId="0" applyFont="1" applyFill="1" applyBorder="1" applyAlignment="1">
      <alignment horizontal="center" vertical="center" wrapText="1"/>
    </xf>
    <xf numFmtId="0" fontId="0" fillId="0" borderId="0" xfId="0" applyFont="1" applyFill="1" applyAlignment="1"/>
    <xf numFmtId="0" fontId="0" fillId="0" borderId="0" xfId="0" applyFont="1" applyFill="1" applyAlignment="1">
      <alignment horizontal="left" vertical="center"/>
    </xf>
    <xf numFmtId="0" fontId="5"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1" fillId="2" borderId="1" xfId="0" applyFont="1" applyFill="1" applyBorder="1" applyAlignment="1">
      <alignment horizontal="center" vertical="top"/>
    </xf>
    <xf numFmtId="0" fontId="10" fillId="2" borderId="1" xfId="0" applyFont="1" applyFill="1" applyBorder="1" applyAlignment="1">
      <alignment vertical="top" wrapText="1"/>
    </xf>
    <xf numFmtId="49" fontId="1" fillId="3" borderId="1" xfId="0" applyNumberFormat="1" applyFont="1" applyFill="1" applyBorder="1" applyAlignment="1">
      <alignment horizontal="center" vertical="top"/>
    </xf>
    <xf numFmtId="0" fontId="1" fillId="3" borderId="1" xfId="0" applyFont="1" applyFill="1" applyBorder="1" applyAlignment="1">
      <alignment horizontal="center" vertical="top" wrapText="1"/>
    </xf>
    <xf numFmtId="0" fontId="4" fillId="3" borderId="1" xfId="0" applyFont="1" applyFill="1" applyBorder="1" applyAlignment="1">
      <alignment vertical="top"/>
    </xf>
    <xf numFmtId="0" fontId="4" fillId="3" borderId="1" xfId="0" applyFont="1" applyFill="1" applyBorder="1" applyAlignment="1">
      <alignment vertical="top" wrapText="1"/>
    </xf>
    <xf numFmtId="0" fontId="10" fillId="2" borderId="1" xfId="0" applyFont="1" applyFill="1" applyBorder="1" applyAlignment="1">
      <alignment horizontal="left" vertical="top" wrapText="1"/>
    </xf>
    <xf numFmtId="0" fontId="12" fillId="0" borderId="1" xfId="0" applyFont="1" applyBorder="1" applyAlignment="1">
      <alignment vertical="top" wrapText="1"/>
    </xf>
    <xf numFmtId="0" fontId="1" fillId="0" borderId="1" xfId="0" applyFont="1" applyBorder="1" applyAlignment="1">
      <alignment horizontal="left" vertical="top"/>
    </xf>
    <xf numFmtId="49" fontId="1" fillId="4" borderId="1" xfId="0" applyNumberFormat="1" applyFont="1" applyFill="1" applyBorder="1" applyAlignment="1">
      <alignment horizontal="center" vertical="top"/>
    </xf>
    <xf numFmtId="0" fontId="1" fillId="4" borderId="1" xfId="0" applyFont="1" applyFill="1" applyBorder="1" applyAlignment="1">
      <alignment horizontal="center" vertical="top" wrapText="1"/>
    </xf>
    <xf numFmtId="0" fontId="4" fillId="4" borderId="1" xfId="0" applyFont="1" applyFill="1" applyBorder="1" applyAlignment="1">
      <alignment vertical="top"/>
    </xf>
    <xf numFmtId="0" fontId="4" fillId="4"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1" fillId="0" borderId="1" xfId="0" applyFont="1" applyBorder="1" applyAlignment="1">
      <alignment vertical="top"/>
    </xf>
    <xf numFmtId="0" fontId="1" fillId="0" borderId="1" xfId="0" applyFont="1" applyFill="1" applyBorder="1" applyAlignment="1">
      <alignment horizontal="center" vertical="top"/>
    </xf>
    <xf numFmtId="0" fontId="11" fillId="2" borderId="1" xfId="0" applyFont="1" applyFill="1" applyBorder="1" applyAlignment="1">
      <alignment horizontal="left" vertical="top"/>
    </xf>
    <xf numFmtId="0" fontId="11" fillId="2" borderId="1" xfId="0" applyFont="1" applyFill="1" applyBorder="1" applyAlignment="1">
      <alignment horizontal="left" vertical="top" wrapText="1"/>
    </xf>
    <xf numFmtId="0" fontId="10" fillId="0" borderId="1" xfId="0" applyFont="1" applyBorder="1" applyAlignment="1">
      <alignment vertical="top"/>
    </xf>
    <xf numFmtId="2" fontId="1" fillId="0" borderId="1" xfId="0" applyNumberFormat="1" applyFont="1" applyBorder="1" applyAlignment="1">
      <alignment horizontal="center" vertical="top" wrapText="1"/>
    </xf>
    <xf numFmtId="49" fontId="7" fillId="0" borderId="1" xfId="0" applyNumberFormat="1" applyFont="1" applyFill="1" applyBorder="1" applyAlignment="1">
      <alignment horizontal="center" vertical="top"/>
    </xf>
    <xf numFmtId="2" fontId="1" fillId="2"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top" wrapText="1"/>
    </xf>
    <xf numFmtId="2" fontId="5" fillId="5" borderId="1" xfId="0" applyNumberFormat="1" applyFont="1" applyFill="1" applyBorder="1" applyAlignment="1">
      <alignment horizontal="center" vertical="center" wrapText="1"/>
    </xf>
    <xf numFmtId="0" fontId="1" fillId="0" borderId="1" xfId="0" applyFont="1" applyBorder="1" applyAlignment="1">
      <alignment horizontal="center" vertical="top" wrapText="1"/>
    </xf>
    <xf numFmtId="0" fontId="6" fillId="0" borderId="1" xfId="0" applyFont="1" applyBorder="1"/>
    <xf numFmtId="0" fontId="7" fillId="0" borderId="1" xfId="0" applyFont="1" applyFill="1" applyBorder="1" applyAlignment="1">
      <alignment horizontal="center" vertical="top" wrapText="1"/>
    </xf>
    <xf numFmtId="0" fontId="6" fillId="0" borderId="1" xfId="0" applyFont="1" applyFill="1"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4"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3" fillId="0"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5" fillId="0" borderId="1" xfId="0" applyFont="1" applyFill="1" applyBorder="1" applyAlignment="1">
      <alignment horizontal="right" vertical="top"/>
    </xf>
    <xf numFmtId="0" fontId="6" fillId="0" borderId="1" xfId="0" applyFont="1" applyBorder="1" applyAlignment="1">
      <alignment vertical="top"/>
    </xf>
    <xf numFmtId="0" fontId="1" fillId="0" borderId="1" xfId="0" applyFont="1" applyBorder="1" applyAlignment="1">
      <alignment horizontal="center" vertical="top"/>
    </xf>
    <xf numFmtId="0" fontId="1" fillId="0" borderId="0" xfId="0" applyFont="1" applyAlignment="1">
      <alignment horizontal="right" vertical="top" wrapText="1"/>
    </xf>
    <xf numFmtId="0" fontId="0" fillId="0" borderId="0" xfId="0" applyFont="1" applyAlignment="1"/>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2" fontId="7" fillId="0" borderId="1" xfId="0" applyNumberFormat="1" applyFont="1" applyBorder="1" applyAlignment="1">
      <alignment horizontal="center" vertical="top" wrapText="1"/>
    </xf>
    <xf numFmtId="0" fontId="3" fillId="0" borderId="1" xfId="0" applyFont="1" applyFill="1" applyBorder="1" applyAlignment="1">
      <alignment horizontal="left" vertical="top" wrapText="1"/>
    </xf>
    <xf numFmtId="49" fontId="1" fillId="0" borderId="1" xfId="0" applyNumberFormat="1" applyFont="1" applyBorder="1" applyAlignment="1">
      <alignment horizontal="center" vertical="top"/>
    </xf>
    <xf numFmtId="0" fontId="1" fillId="2" borderId="1" xfId="0" applyFont="1" applyFill="1" applyBorder="1" applyAlignment="1">
      <alignment vertical="top" wrapText="1"/>
    </xf>
    <xf numFmtId="0" fontId="4" fillId="0" borderId="1" xfId="0" applyFont="1" applyBorder="1" applyAlignment="1">
      <alignment vertical="top"/>
    </xf>
    <xf numFmtId="0" fontId="4" fillId="2" borderId="1" xfId="0" applyFont="1" applyFill="1" applyBorder="1" applyAlignment="1">
      <alignment vertical="top"/>
    </xf>
    <xf numFmtId="0" fontId="8" fillId="0"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4" fillId="0" borderId="1" xfId="0" applyFont="1" applyBorder="1" applyAlignment="1">
      <alignment horizontal="center" vertical="top"/>
    </xf>
    <xf numFmtId="0" fontId="5" fillId="0" borderId="1" xfId="0" applyFont="1" applyFill="1" applyBorder="1" applyAlignment="1">
      <alignment horizontal="center" vertical="center"/>
    </xf>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5" fillId="0" borderId="2" xfId="0" applyFont="1" applyBorder="1" applyAlignment="1">
      <alignment horizontal="center"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7"/>
  <sheetViews>
    <sheetView tabSelected="1" workbookViewId="0">
      <selection activeCell="O347" sqref="O347"/>
    </sheetView>
  </sheetViews>
  <sheetFormatPr defaultColWidth="14.44140625" defaultRowHeight="15.05" customHeight="1" x14ac:dyDescent="0.3"/>
  <cols>
    <col min="1" max="1" width="10.5546875" customWidth="1"/>
    <col min="2" max="2" width="29.88671875" customWidth="1"/>
    <col min="3" max="3" width="7.33203125" customWidth="1"/>
    <col min="4" max="4" width="42.88671875" customWidth="1"/>
    <col min="5" max="5" width="9" customWidth="1"/>
    <col min="6" max="6" width="9.33203125" customWidth="1"/>
    <col min="7" max="7" width="8.5546875" customWidth="1"/>
    <col min="8" max="8" width="14.44140625" customWidth="1"/>
    <col min="9" max="9" width="18.109375" customWidth="1"/>
    <col min="10" max="10" width="16.33203125" customWidth="1"/>
    <col min="11" max="11" width="37.44140625" customWidth="1"/>
  </cols>
  <sheetData>
    <row r="1" spans="1:11" ht="84.7" customHeight="1" x14ac:dyDescent="0.3">
      <c r="A1" s="70" t="s">
        <v>0</v>
      </c>
      <c r="B1" s="71"/>
      <c r="C1" s="71"/>
      <c r="D1" s="71"/>
      <c r="E1" s="71"/>
      <c r="F1" s="71"/>
      <c r="G1" s="71"/>
      <c r="H1" s="71"/>
      <c r="I1" s="71"/>
      <c r="J1" s="71"/>
      <c r="K1" s="71"/>
    </row>
    <row r="2" spans="1:11" ht="53.25" customHeight="1" x14ac:dyDescent="0.3">
      <c r="A2" s="90" t="s">
        <v>1</v>
      </c>
      <c r="B2" s="90"/>
      <c r="C2" s="90"/>
      <c r="D2" s="90"/>
      <c r="E2" s="90"/>
      <c r="F2" s="90"/>
      <c r="G2" s="90"/>
      <c r="H2" s="90"/>
      <c r="I2" s="90"/>
      <c r="J2" s="90"/>
      <c r="K2" s="90"/>
    </row>
    <row r="3" spans="1:11" s="21" customFormat="1" ht="37.6" customHeight="1" x14ac:dyDescent="0.3">
      <c r="A3" s="93" t="s">
        <v>2</v>
      </c>
      <c r="B3" s="93"/>
      <c r="C3" s="93"/>
      <c r="D3" s="93"/>
      <c r="E3" s="93"/>
      <c r="F3" s="93"/>
      <c r="G3" s="93"/>
      <c r="H3" s="93"/>
      <c r="I3" s="93"/>
      <c r="J3" s="93"/>
      <c r="K3" s="93"/>
    </row>
    <row r="4" spans="1:11" ht="32.25" customHeight="1" x14ac:dyDescent="0.3">
      <c r="A4" s="72" t="s">
        <v>3</v>
      </c>
      <c r="B4" s="72" t="s">
        <v>4</v>
      </c>
      <c r="C4" s="72" t="s">
        <v>5</v>
      </c>
      <c r="D4" s="72" t="s">
        <v>6</v>
      </c>
      <c r="E4" s="72" t="s">
        <v>7</v>
      </c>
      <c r="F4" s="73" t="s">
        <v>8</v>
      </c>
      <c r="G4" s="52"/>
      <c r="H4" s="74" t="s">
        <v>9</v>
      </c>
      <c r="I4" s="72" t="s">
        <v>10</v>
      </c>
      <c r="J4" s="72" t="s">
        <v>11</v>
      </c>
      <c r="K4" s="72" t="s">
        <v>12</v>
      </c>
    </row>
    <row r="5" spans="1:11" ht="43.85" customHeight="1" x14ac:dyDescent="0.3">
      <c r="A5" s="52"/>
      <c r="B5" s="52"/>
      <c r="C5" s="52"/>
      <c r="D5" s="52"/>
      <c r="E5" s="52"/>
      <c r="F5" s="1" t="s">
        <v>13</v>
      </c>
      <c r="G5" s="1" t="s">
        <v>14</v>
      </c>
      <c r="H5" s="52"/>
      <c r="I5" s="52"/>
      <c r="J5" s="52"/>
      <c r="K5" s="52"/>
    </row>
    <row r="6" spans="1:11" ht="36.950000000000003" customHeight="1" x14ac:dyDescent="0.3">
      <c r="A6" s="2" t="s">
        <v>15</v>
      </c>
      <c r="B6" s="11" t="s">
        <v>16</v>
      </c>
      <c r="C6" s="15">
        <v>306</v>
      </c>
      <c r="D6" s="16" t="s">
        <v>17</v>
      </c>
      <c r="E6" s="15">
        <v>1</v>
      </c>
      <c r="F6" s="15">
        <v>1</v>
      </c>
      <c r="G6" s="15">
        <v>0</v>
      </c>
      <c r="H6" s="15" t="s">
        <v>18</v>
      </c>
      <c r="I6" s="15" t="s">
        <v>19</v>
      </c>
      <c r="J6" s="3" t="s">
        <v>20</v>
      </c>
      <c r="K6" s="3" t="s">
        <v>21</v>
      </c>
    </row>
    <row r="7" spans="1:11" ht="35.1" customHeight="1" x14ac:dyDescent="0.3">
      <c r="A7" s="2" t="s">
        <v>22</v>
      </c>
      <c r="B7" s="11" t="s">
        <v>16</v>
      </c>
      <c r="C7" s="12">
        <v>300</v>
      </c>
      <c r="D7" s="11" t="s">
        <v>23</v>
      </c>
      <c r="E7" s="12">
        <v>1</v>
      </c>
      <c r="F7" s="12">
        <v>0</v>
      </c>
      <c r="G7" s="12">
        <v>1</v>
      </c>
      <c r="H7" s="12" t="s">
        <v>18</v>
      </c>
      <c r="I7" s="4" t="s">
        <v>24</v>
      </c>
      <c r="J7" s="5" t="s">
        <v>20</v>
      </c>
      <c r="K7" s="5" t="s">
        <v>25</v>
      </c>
    </row>
    <row r="8" spans="1:11" ht="47.6" customHeight="1" x14ac:dyDescent="0.3">
      <c r="A8" s="2" t="s">
        <v>26</v>
      </c>
      <c r="B8" s="11" t="s">
        <v>16</v>
      </c>
      <c r="C8" s="12">
        <v>540</v>
      </c>
      <c r="D8" s="11" t="s">
        <v>27</v>
      </c>
      <c r="E8" s="12">
        <v>1</v>
      </c>
      <c r="F8" s="12">
        <v>0</v>
      </c>
      <c r="G8" s="12">
        <v>1</v>
      </c>
      <c r="H8" s="12" t="s">
        <v>18</v>
      </c>
      <c r="I8" s="4" t="s">
        <v>28</v>
      </c>
      <c r="J8" s="5" t="s">
        <v>20</v>
      </c>
      <c r="K8" s="5" t="s">
        <v>29</v>
      </c>
    </row>
    <row r="9" spans="1:11" ht="25.7" customHeight="1" x14ac:dyDescent="0.3">
      <c r="A9" s="67" t="s">
        <v>30</v>
      </c>
      <c r="B9" s="54"/>
      <c r="C9" s="54"/>
      <c r="D9" s="54"/>
      <c r="E9" s="23">
        <f t="shared" ref="E9:G9" si="0">SUM(E6:E8)</f>
        <v>3</v>
      </c>
      <c r="F9" s="23">
        <f t="shared" si="0"/>
        <v>1</v>
      </c>
      <c r="G9" s="23">
        <f t="shared" si="0"/>
        <v>2</v>
      </c>
      <c r="H9" s="56"/>
      <c r="I9" s="56"/>
      <c r="J9" s="56"/>
      <c r="K9" s="56"/>
    </row>
    <row r="10" spans="1:11" s="22" customFormat="1" ht="38.200000000000003" customHeight="1" x14ac:dyDescent="0.3">
      <c r="A10" s="93" t="s">
        <v>31</v>
      </c>
      <c r="B10" s="93"/>
      <c r="C10" s="93"/>
      <c r="D10" s="93"/>
      <c r="E10" s="93"/>
      <c r="F10" s="93"/>
      <c r="G10" s="93"/>
      <c r="H10" s="93"/>
      <c r="I10" s="93"/>
      <c r="J10" s="93"/>
      <c r="K10" s="93"/>
    </row>
    <row r="11" spans="1:11" ht="33.049999999999997" customHeight="1" x14ac:dyDescent="0.3">
      <c r="A11" s="72" t="s">
        <v>3</v>
      </c>
      <c r="B11" s="72" t="s">
        <v>4</v>
      </c>
      <c r="C11" s="72" t="s">
        <v>5</v>
      </c>
      <c r="D11" s="72" t="s">
        <v>6</v>
      </c>
      <c r="E11" s="72" t="s">
        <v>7</v>
      </c>
      <c r="F11" s="73" t="s">
        <v>8</v>
      </c>
      <c r="G11" s="52"/>
      <c r="H11" s="74" t="s">
        <v>9</v>
      </c>
      <c r="I11" s="72" t="s">
        <v>10</v>
      </c>
      <c r="J11" s="72" t="s">
        <v>11</v>
      </c>
      <c r="K11" s="72" t="s">
        <v>12</v>
      </c>
    </row>
    <row r="12" spans="1:11" ht="59.5" customHeight="1" x14ac:dyDescent="0.3">
      <c r="A12" s="52"/>
      <c r="B12" s="52"/>
      <c r="C12" s="52"/>
      <c r="D12" s="52"/>
      <c r="E12" s="52"/>
      <c r="F12" s="1" t="s">
        <v>13</v>
      </c>
      <c r="G12" s="1" t="s">
        <v>14</v>
      </c>
      <c r="H12" s="52"/>
      <c r="I12" s="52"/>
      <c r="J12" s="52"/>
      <c r="K12" s="52"/>
    </row>
    <row r="13" spans="1:11" s="21" customFormat="1" ht="41.35" customHeight="1" x14ac:dyDescent="0.3">
      <c r="A13" s="75" t="s">
        <v>32</v>
      </c>
      <c r="B13" s="54"/>
      <c r="C13" s="54"/>
      <c r="D13" s="54"/>
      <c r="E13" s="23">
        <f>SUM(E14:E27)</f>
        <v>37</v>
      </c>
      <c r="F13" s="23">
        <f>SUM(F14:F27)</f>
        <v>17</v>
      </c>
      <c r="G13" s="23">
        <f>SUM(G14:G27)</f>
        <v>20</v>
      </c>
      <c r="H13" s="53"/>
      <c r="I13" s="53"/>
      <c r="J13" s="53"/>
      <c r="K13" s="53"/>
    </row>
    <row r="14" spans="1:11" ht="50.75" customHeight="1" x14ac:dyDescent="0.3">
      <c r="A14" s="10" t="s">
        <v>33</v>
      </c>
      <c r="B14" s="11" t="s">
        <v>34</v>
      </c>
      <c r="C14" s="12">
        <v>16</v>
      </c>
      <c r="D14" s="11" t="s">
        <v>35</v>
      </c>
      <c r="E14" s="12">
        <v>5</v>
      </c>
      <c r="F14" s="12">
        <v>0</v>
      </c>
      <c r="G14" s="12">
        <v>5</v>
      </c>
      <c r="H14" s="12" t="s">
        <v>18</v>
      </c>
      <c r="I14" s="12" t="s">
        <v>36</v>
      </c>
      <c r="J14" s="5" t="s">
        <v>20</v>
      </c>
      <c r="K14" s="5" t="s">
        <v>29</v>
      </c>
    </row>
    <row r="15" spans="1:11" ht="48.85" customHeight="1" x14ac:dyDescent="0.3">
      <c r="A15" s="10" t="s">
        <v>37</v>
      </c>
      <c r="B15" s="6" t="s">
        <v>34</v>
      </c>
      <c r="C15" s="12">
        <v>35</v>
      </c>
      <c r="D15" s="11" t="s">
        <v>38</v>
      </c>
      <c r="E15" s="12">
        <v>2</v>
      </c>
      <c r="F15" s="12">
        <v>0</v>
      </c>
      <c r="G15" s="12">
        <v>2</v>
      </c>
      <c r="H15" s="12" t="s">
        <v>18</v>
      </c>
      <c r="I15" s="12" t="s">
        <v>36</v>
      </c>
      <c r="J15" s="5" t="s">
        <v>20</v>
      </c>
      <c r="K15" s="5" t="s">
        <v>29</v>
      </c>
    </row>
    <row r="16" spans="1:11" ht="64.05" customHeight="1" x14ac:dyDescent="0.3">
      <c r="A16" s="10" t="s">
        <v>39</v>
      </c>
      <c r="B16" s="11" t="s">
        <v>40</v>
      </c>
      <c r="C16" s="12">
        <v>35</v>
      </c>
      <c r="D16" s="11" t="s">
        <v>41</v>
      </c>
      <c r="E16" s="12">
        <v>3</v>
      </c>
      <c r="F16" s="12">
        <v>0</v>
      </c>
      <c r="G16" s="12">
        <v>3</v>
      </c>
      <c r="H16" s="12" t="s">
        <v>18</v>
      </c>
      <c r="I16" s="12" t="s">
        <v>36</v>
      </c>
      <c r="J16" s="5" t="s">
        <v>20</v>
      </c>
      <c r="K16" s="5" t="s">
        <v>29</v>
      </c>
    </row>
    <row r="17" spans="1:11" ht="83.9" customHeight="1" x14ac:dyDescent="0.3">
      <c r="A17" s="10" t="s">
        <v>42</v>
      </c>
      <c r="B17" s="11" t="s">
        <v>40</v>
      </c>
      <c r="C17" s="12">
        <v>30</v>
      </c>
      <c r="D17" s="11" t="s">
        <v>41</v>
      </c>
      <c r="E17" s="12">
        <v>2</v>
      </c>
      <c r="F17" s="12">
        <v>0</v>
      </c>
      <c r="G17" s="12">
        <v>2</v>
      </c>
      <c r="H17" s="12" t="s">
        <v>18</v>
      </c>
      <c r="I17" s="12" t="s">
        <v>36</v>
      </c>
      <c r="J17" s="5" t="s">
        <v>20</v>
      </c>
      <c r="K17" s="5" t="s">
        <v>43</v>
      </c>
    </row>
    <row r="18" spans="1:11" ht="49.5" customHeight="1" x14ac:dyDescent="0.3">
      <c r="A18" s="10" t="s">
        <v>44</v>
      </c>
      <c r="B18" s="11" t="s">
        <v>45</v>
      </c>
      <c r="C18" s="12">
        <v>35</v>
      </c>
      <c r="D18" s="11" t="s">
        <v>46</v>
      </c>
      <c r="E18" s="12">
        <v>2</v>
      </c>
      <c r="F18" s="12">
        <v>0</v>
      </c>
      <c r="G18" s="12">
        <v>2</v>
      </c>
      <c r="H18" s="12" t="s">
        <v>18</v>
      </c>
      <c r="I18" s="12" t="s">
        <v>36</v>
      </c>
      <c r="J18" s="5" t="s">
        <v>20</v>
      </c>
      <c r="K18" s="5" t="s">
        <v>47</v>
      </c>
    </row>
    <row r="19" spans="1:11" ht="53.25" customHeight="1" x14ac:dyDescent="0.3">
      <c r="A19" s="10" t="s">
        <v>48</v>
      </c>
      <c r="B19" s="11" t="s">
        <v>45</v>
      </c>
      <c r="C19" s="12">
        <v>16</v>
      </c>
      <c r="D19" s="11" t="s">
        <v>49</v>
      </c>
      <c r="E19" s="12">
        <v>2</v>
      </c>
      <c r="F19" s="12">
        <v>0</v>
      </c>
      <c r="G19" s="12">
        <v>2</v>
      </c>
      <c r="H19" s="12" t="s">
        <v>18</v>
      </c>
      <c r="I19" s="12" t="s">
        <v>36</v>
      </c>
      <c r="J19" s="5" t="s">
        <v>20</v>
      </c>
      <c r="K19" s="5" t="s">
        <v>25</v>
      </c>
    </row>
    <row r="20" spans="1:11" ht="130.69999999999999" customHeight="1" x14ac:dyDescent="0.3">
      <c r="A20" s="10" t="s">
        <v>50</v>
      </c>
      <c r="B20" s="11" t="s">
        <v>51</v>
      </c>
      <c r="C20" s="12">
        <v>18</v>
      </c>
      <c r="D20" s="11" t="s">
        <v>52</v>
      </c>
      <c r="E20" s="12">
        <v>4</v>
      </c>
      <c r="F20" s="12">
        <v>4</v>
      </c>
      <c r="G20" s="12">
        <v>0</v>
      </c>
      <c r="H20" s="12" t="s">
        <v>18</v>
      </c>
      <c r="I20" s="12" t="s">
        <v>53</v>
      </c>
      <c r="J20" s="5" t="s">
        <v>20</v>
      </c>
      <c r="K20" s="5" t="s">
        <v>54</v>
      </c>
    </row>
    <row r="21" spans="1:11" ht="130.69999999999999" customHeight="1" x14ac:dyDescent="0.3">
      <c r="A21" s="10" t="s">
        <v>55</v>
      </c>
      <c r="B21" s="11" t="s">
        <v>51</v>
      </c>
      <c r="C21" s="12">
        <v>18</v>
      </c>
      <c r="D21" s="11" t="s">
        <v>56</v>
      </c>
      <c r="E21" s="12">
        <v>2</v>
      </c>
      <c r="F21" s="12">
        <v>2</v>
      </c>
      <c r="G21" s="12">
        <v>0</v>
      </c>
      <c r="H21" s="12" t="s">
        <v>18</v>
      </c>
      <c r="I21" s="12" t="s">
        <v>53</v>
      </c>
      <c r="J21" s="5" t="s">
        <v>20</v>
      </c>
      <c r="K21" s="5" t="s">
        <v>57</v>
      </c>
    </row>
    <row r="22" spans="1:11" ht="107.7" customHeight="1" x14ac:dyDescent="0.3">
      <c r="A22" s="10" t="s">
        <v>58</v>
      </c>
      <c r="B22" s="11" t="s">
        <v>59</v>
      </c>
      <c r="C22" s="12">
        <v>18</v>
      </c>
      <c r="D22" s="11" t="s">
        <v>60</v>
      </c>
      <c r="E22" s="12">
        <v>10</v>
      </c>
      <c r="F22" s="12">
        <v>10</v>
      </c>
      <c r="G22" s="12">
        <v>0</v>
      </c>
      <c r="H22" s="12" t="s">
        <v>18</v>
      </c>
      <c r="I22" s="12" t="s">
        <v>61</v>
      </c>
      <c r="J22" s="5" t="s">
        <v>20</v>
      </c>
      <c r="K22" s="5" t="s">
        <v>62</v>
      </c>
    </row>
    <row r="23" spans="1:11" ht="49.5" customHeight="1" x14ac:dyDescent="0.3">
      <c r="A23" s="10" t="s">
        <v>63</v>
      </c>
      <c r="B23" s="11" t="s">
        <v>64</v>
      </c>
      <c r="C23" s="15">
        <v>35</v>
      </c>
      <c r="D23" s="16" t="s">
        <v>65</v>
      </c>
      <c r="E23" s="15">
        <v>1</v>
      </c>
      <c r="F23" s="15">
        <v>0</v>
      </c>
      <c r="G23" s="15">
        <v>1</v>
      </c>
      <c r="H23" s="15" t="s">
        <v>18</v>
      </c>
      <c r="I23" s="15" t="s">
        <v>61</v>
      </c>
      <c r="J23" s="3" t="s">
        <v>20</v>
      </c>
      <c r="K23" s="3" t="s">
        <v>21</v>
      </c>
    </row>
    <row r="24" spans="1:11" ht="67.650000000000006" customHeight="1" x14ac:dyDescent="0.3">
      <c r="A24" s="10" t="s">
        <v>66</v>
      </c>
      <c r="B24" s="11" t="s">
        <v>67</v>
      </c>
      <c r="C24" s="15">
        <v>35</v>
      </c>
      <c r="D24" s="16" t="s">
        <v>68</v>
      </c>
      <c r="E24" s="15">
        <v>1</v>
      </c>
      <c r="F24" s="15">
        <v>0</v>
      </c>
      <c r="G24" s="15">
        <v>1</v>
      </c>
      <c r="H24" s="15" t="s">
        <v>18</v>
      </c>
      <c r="I24" s="15" t="s">
        <v>19</v>
      </c>
      <c r="J24" s="3" t="s">
        <v>20</v>
      </c>
      <c r="K24" s="3" t="s">
        <v>21</v>
      </c>
    </row>
    <row r="25" spans="1:11" ht="98.3" customHeight="1" x14ac:dyDescent="0.3">
      <c r="A25" s="10" t="s">
        <v>69</v>
      </c>
      <c r="B25" s="11" t="s">
        <v>70</v>
      </c>
      <c r="C25" s="12">
        <v>18</v>
      </c>
      <c r="D25" s="11" t="s">
        <v>71</v>
      </c>
      <c r="E25" s="12">
        <v>1</v>
      </c>
      <c r="F25" s="12">
        <v>1</v>
      </c>
      <c r="G25" s="12">
        <v>0</v>
      </c>
      <c r="H25" s="12" t="s">
        <v>18</v>
      </c>
      <c r="I25" s="12" t="s">
        <v>72</v>
      </c>
      <c r="J25" s="5" t="s">
        <v>20</v>
      </c>
      <c r="K25" s="5" t="s">
        <v>73</v>
      </c>
    </row>
    <row r="26" spans="1:11" ht="82.65" customHeight="1" x14ac:dyDescent="0.3">
      <c r="A26" s="10" t="s">
        <v>74</v>
      </c>
      <c r="B26" s="11" t="s">
        <v>75</v>
      </c>
      <c r="C26" s="12">
        <v>24</v>
      </c>
      <c r="D26" s="11" t="s">
        <v>76</v>
      </c>
      <c r="E26" s="12">
        <v>1</v>
      </c>
      <c r="F26" s="12">
        <v>0</v>
      </c>
      <c r="G26" s="12">
        <v>1</v>
      </c>
      <c r="H26" s="12" t="s">
        <v>857</v>
      </c>
      <c r="I26" s="12" t="s">
        <v>24</v>
      </c>
      <c r="J26" s="5" t="s">
        <v>20</v>
      </c>
      <c r="K26" s="5" t="s">
        <v>25</v>
      </c>
    </row>
    <row r="27" spans="1:11" ht="83.3" customHeight="1" x14ac:dyDescent="0.3">
      <c r="A27" s="10" t="s">
        <v>77</v>
      </c>
      <c r="B27" s="11" t="s">
        <v>75</v>
      </c>
      <c r="C27" s="12">
        <v>24</v>
      </c>
      <c r="D27" s="7" t="s">
        <v>78</v>
      </c>
      <c r="E27" s="12">
        <v>1</v>
      </c>
      <c r="F27" s="12">
        <v>0</v>
      </c>
      <c r="G27" s="12">
        <v>1</v>
      </c>
      <c r="H27" s="12" t="s">
        <v>858</v>
      </c>
      <c r="I27" s="12" t="s">
        <v>24</v>
      </c>
      <c r="J27" s="5" t="s">
        <v>20</v>
      </c>
      <c r="K27" s="5" t="s">
        <v>25</v>
      </c>
    </row>
    <row r="28" spans="1:11" s="21" customFormat="1" ht="52.45" customHeight="1" x14ac:dyDescent="0.3">
      <c r="A28" s="75" t="s">
        <v>79</v>
      </c>
      <c r="B28" s="54"/>
      <c r="C28" s="54"/>
      <c r="D28" s="54"/>
      <c r="E28" s="23">
        <f t="shared" ref="E28:G28" si="1">SUM(E29:E96)</f>
        <v>199</v>
      </c>
      <c r="F28" s="23">
        <f t="shared" si="1"/>
        <v>99</v>
      </c>
      <c r="G28" s="23">
        <f t="shared" si="1"/>
        <v>100</v>
      </c>
      <c r="H28" s="53"/>
      <c r="I28" s="53"/>
      <c r="J28" s="53"/>
      <c r="K28" s="53"/>
    </row>
    <row r="29" spans="1:11" ht="97.7" customHeight="1" x14ac:dyDescent="0.3">
      <c r="A29" s="10" t="s">
        <v>80</v>
      </c>
      <c r="B29" s="11" t="s">
        <v>16</v>
      </c>
      <c r="C29" s="12">
        <v>36</v>
      </c>
      <c r="D29" s="11" t="s">
        <v>81</v>
      </c>
      <c r="E29" s="12">
        <v>1</v>
      </c>
      <c r="F29" s="12">
        <v>1</v>
      </c>
      <c r="G29" s="12">
        <v>0</v>
      </c>
      <c r="H29" s="12" t="s">
        <v>18</v>
      </c>
      <c r="I29" s="12" t="s">
        <v>36</v>
      </c>
      <c r="J29" s="5" t="s">
        <v>20</v>
      </c>
      <c r="K29" s="5" t="s">
        <v>54</v>
      </c>
    </row>
    <row r="30" spans="1:11" ht="97.05" customHeight="1" x14ac:dyDescent="0.3">
      <c r="A30" s="10" t="s">
        <v>82</v>
      </c>
      <c r="B30" s="11" t="s">
        <v>83</v>
      </c>
      <c r="C30" s="12">
        <v>36</v>
      </c>
      <c r="D30" s="18" t="s">
        <v>84</v>
      </c>
      <c r="E30" s="12">
        <v>1</v>
      </c>
      <c r="F30" s="12">
        <v>1</v>
      </c>
      <c r="G30" s="12">
        <v>0</v>
      </c>
      <c r="H30" s="12" t="s">
        <v>18</v>
      </c>
      <c r="I30" s="12" t="s">
        <v>36</v>
      </c>
      <c r="J30" s="13" t="s">
        <v>20</v>
      </c>
      <c r="K30" s="5" t="s">
        <v>73</v>
      </c>
    </row>
    <row r="31" spans="1:11" ht="97.05" customHeight="1" x14ac:dyDescent="0.3">
      <c r="A31" s="10" t="s">
        <v>85</v>
      </c>
      <c r="B31" s="11" t="s">
        <v>83</v>
      </c>
      <c r="C31" s="12">
        <v>36</v>
      </c>
      <c r="D31" s="18" t="s">
        <v>86</v>
      </c>
      <c r="E31" s="12">
        <v>1</v>
      </c>
      <c r="F31" s="12">
        <v>1</v>
      </c>
      <c r="G31" s="12">
        <v>0</v>
      </c>
      <c r="H31" s="12" t="s">
        <v>18</v>
      </c>
      <c r="I31" s="12" t="s">
        <v>36</v>
      </c>
      <c r="J31" s="13" t="s">
        <v>20</v>
      </c>
      <c r="K31" s="5" t="s">
        <v>54</v>
      </c>
    </row>
    <row r="32" spans="1:11" ht="99.55" customHeight="1" x14ac:dyDescent="0.3">
      <c r="A32" s="10" t="s">
        <v>87</v>
      </c>
      <c r="B32" s="11" t="s">
        <v>83</v>
      </c>
      <c r="C32" s="12">
        <v>42</v>
      </c>
      <c r="D32" s="18" t="s">
        <v>88</v>
      </c>
      <c r="E32" s="12">
        <v>1</v>
      </c>
      <c r="F32" s="12">
        <v>0</v>
      </c>
      <c r="G32" s="12">
        <v>1</v>
      </c>
      <c r="H32" s="12" t="s">
        <v>18</v>
      </c>
      <c r="I32" s="12" t="s">
        <v>36</v>
      </c>
      <c r="J32" s="13" t="s">
        <v>20</v>
      </c>
      <c r="K32" s="5" t="s">
        <v>43</v>
      </c>
    </row>
    <row r="33" spans="1:11" ht="113.95" customHeight="1" x14ac:dyDescent="0.3">
      <c r="A33" s="10" t="s">
        <v>89</v>
      </c>
      <c r="B33" s="11" t="s">
        <v>83</v>
      </c>
      <c r="C33" s="12">
        <v>36</v>
      </c>
      <c r="D33" s="11" t="s">
        <v>90</v>
      </c>
      <c r="E33" s="12">
        <v>1</v>
      </c>
      <c r="F33" s="12">
        <v>1</v>
      </c>
      <c r="G33" s="12">
        <v>0</v>
      </c>
      <c r="H33" s="12" t="s">
        <v>18</v>
      </c>
      <c r="I33" s="12" t="s">
        <v>36</v>
      </c>
      <c r="J33" s="13" t="s">
        <v>20</v>
      </c>
      <c r="K33" s="5" t="s">
        <v>57</v>
      </c>
    </row>
    <row r="34" spans="1:11" ht="82.05" customHeight="1" x14ac:dyDescent="0.3">
      <c r="A34" s="10" t="s">
        <v>91</v>
      </c>
      <c r="B34" s="11" t="s">
        <v>59</v>
      </c>
      <c r="C34" s="12">
        <v>72</v>
      </c>
      <c r="D34" s="11" t="s">
        <v>92</v>
      </c>
      <c r="E34" s="12">
        <v>1</v>
      </c>
      <c r="F34" s="12">
        <v>0</v>
      </c>
      <c r="G34" s="12">
        <v>1</v>
      </c>
      <c r="H34" s="12" t="s">
        <v>93</v>
      </c>
      <c r="I34" s="12" t="s">
        <v>94</v>
      </c>
      <c r="J34" s="13" t="s">
        <v>20</v>
      </c>
      <c r="K34" s="5" t="s">
        <v>47</v>
      </c>
    </row>
    <row r="35" spans="1:11" ht="98.3" customHeight="1" x14ac:dyDescent="0.3">
      <c r="A35" s="10" t="s">
        <v>95</v>
      </c>
      <c r="B35" s="11" t="s">
        <v>59</v>
      </c>
      <c r="C35" s="12">
        <v>72</v>
      </c>
      <c r="D35" s="11" t="s">
        <v>96</v>
      </c>
      <c r="E35" s="12">
        <v>1</v>
      </c>
      <c r="F35" s="12">
        <v>0</v>
      </c>
      <c r="G35" s="12">
        <v>1</v>
      </c>
      <c r="H35" s="12" t="s">
        <v>97</v>
      </c>
      <c r="I35" s="12" t="s">
        <v>94</v>
      </c>
      <c r="J35" s="13" t="s">
        <v>20</v>
      </c>
      <c r="K35" s="5" t="s">
        <v>47</v>
      </c>
    </row>
    <row r="36" spans="1:11" ht="47.6" customHeight="1" x14ac:dyDescent="0.3">
      <c r="A36" s="10" t="s">
        <v>98</v>
      </c>
      <c r="B36" s="11" t="s">
        <v>99</v>
      </c>
      <c r="C36" s="12">
        <v>36</v>
      </c>
      <c r="D36" s="11" t="s">
        <v>100</v>
      </c>
      <c r="E36" s="12">
        <v>1</v>
      </c>
      <c r="F36" s="12">
        <v>0</v>
      </c>
      <c r="G36" s="12">
        <v>1</v>
      </c>
      <c r="H36" s="12" t="s">
        <v>97</v>
      </c>
      <c r="I36" s="12" t="s">
        <v>94</v>
      </c>
      <c r="J36" s="13" t="s">
        <v>20</v>
      </c>
      <c r="K36" s="5" t="s">
        <v>29</v>
      </c>
    </row>
    <row r="37" spans="1:11" ht="35.700000000000003" customHeight="1" x14ac:dyDescent="0.3">
      <c r="A37" s="10" t="s">
        <v>101</v>
      </c>
      <c r="B37" s="11" t="s">
        <v>102</v>
      </c>
      <c r="C37" s="12">
        <v>36</v>
      </c>
      <c r="D37" s="11" t="s">
        <v>103</v>
      </c>
      <c r="E37" s="12">
        <v>8</v>
      </c>
      <c r="F37" s="12">
        <v>5</v>
      </c>
      <c r="G37" s="12">
        <v>3</v>
      </c>
      <c r="H37" s="12" t="s">
        <v>18</v>
      </c>
      <c r="I37" s="12" t="s">
        <v>53</v>
      </c>
      <c r="J37" s="13" t="s">
        <v>20</v>
      </c>
      <c r="K37" s="5" t="s">
        <v>43</v>
      </c>
    </row>
    <row r="38" spans="1:11" ht="68.25" customHeight="1" x14ac:dyDescent="0.3">
      <c r="A38" s="10" t="s">
        <v>104</v>
      </c>
      <c r="B38" s="11" t="s">
        <v>102</v>
      </c>
      <c r="C38" s="12">
        <v>36</v>
      </c>
      <c r="D38" s="11" t="s">
        <v>105</v>
      </c>
      <c r="E38" s="12">
        <v>15</v>
      </c>
      <c r="F38" s="12">
        <v>10</v>
      </c>
      <c r="G38" s="12">
        <v>5</v>
      </c>
      <c r="H38" s="12" t="s">
        <v>18</v>
      </c>
      <c r="I38" s="12" t="s">
        <v>53</v>
      </c>
      <c r="J38" s="13" t="s">
        <v>20</v>
      </c>
      <c r="K38" s="5" t="s">
        <v>54</v>
      </c>
    </row>
    <row r="39" spans="1:11" ht="64.5" customHeight="1" x14ac:dyDescent="0.3">
      <c r="A39" s="10" t="s">
        <v>106</v>
      </c>
      <c r="B39" s="11" t="s">
        <v>102</v>
      </c>
      <c r="C39" s="12">
        <v>36</v>
      </c>
      <c r="D39" s="11" t="s">
        <v>107</v>
      </c>
      <c r="E39" s="12">
        <v>21</v>
      </c>
      <c r="F39" s="12">
        <v>13</v>
      </c>
      <c r="G39" s="12">
        <v>8</v>
      </c>
      <c r="H39" s="12" t="s">
        <v>18</v>
      </c>
      <c r="I39" s="12" t="s">
        <v>53</v>
      </c>
      <c r="J39" s="13" t="s">
        <v>20</v>
      </c>
      <c r="K39" s="5" t="s">
        <v>73</v>
      </c>
    </row>
    <row r="40" spans="1:11" ht="51.35" customHeight="1" x14ac:dyDescent="0.3">
      <c r="A40" s="10" t="s">
        <v>108</v>
      </c>
      <c r="B40" s="11" t="s">
        <v>102</v>
      </c>
      <c r="C40" s="12">
        <v>36</v>
      </c>
      <c r="D40" s="11" t="s">
        <v>109</v>
      </c>
      <c r="E40" s="12">
        <v>14</v>
      </c>
      <c r="F40" s="12">
        <v>10</v>
      </c>
      <c r="G40" s="12">
        <v>4</v>
      </c>
      <c r="H40" s="12" t="s">
        <v>18</v>
      </c>
      <c r="I40" s="12" t="s">
        <v>53</v>
      </c>
      <c r="J40" s="13" t="s">
        <v>20</v>
      </c>
      <c r="K40" s="5" t="s">
        <v>57</v>
      </c>
    </row>
    <row r="41" spans="1:11" ht="64.5" customHeight="1" x14ac:dyDescent="0.3">
      <c r="A41" s="10" t="s">
        <v>110</v>
      </c>
      <c r="B41" s="11" t="s">
        <v>111</v>
      </c>
      <c r="C41" s="12">
        <v>36</v>
      </c>
      <c r="D41" s="11" t="s">
        <v>112</v>
      </c>
      <c r="E41" s="12">
        <v>12</v>
      </c>
      <c r="F41" s="12">
        <v>7</v>
      </c>
      <c r="G41" s="12">
        <v>5</v>
      </c>
      <c r="H41" s="12" t="s">
        <v>18</v>
      </c>
      <c r="I41" s="12" t="s">
        <v>53</v>
      </c>
      <c r="J41" s="13" t="s">
        <v>20</v>
      </c>
      <c r="K41" s="5" t="s">
        <v>29</v>
      </c>
    </row>
    <row r="42" spans="1:11" ht="307.45" customHeight="1" x14ac:dyDescent="0.3">
      <c r="A42" s="10" t="s">
        <v>113</v>
      </c>
      <c r="B42" s="11" t="s">
        <v>111</v>
      </c>
      <c r="C42" s="12">
        <v>36</v>
      </c>
      <c r="D42" s="11" t="s">
        <v>114</v>
      </c>
      <c r="E42" s="12">
        <v>9</v>
      </c>
      <c r="F42" s="12">
        <v>0</v>
      </c>
      <c r="G42" s="12">
        <v>9</v>
      </c>
      <c r="H42" s="12" t="s">
        <v>18</v>
      </c>
      <c r="I42" s="12" t="s">
        <v>53</v>
      </c>
      <c r="J42" s="13" t="s">
        <v>20</v>
      </c>
      <c r="K42" s="5" t="s">
        <v>115</v>
      </c>
    </row>
    <row r="43" spans="1:11" ht="50.1" customHeight="1" x14ac:dyDescent="0.3">
      <c r="A43" s="10" t="s">
        <v>116</v>
      </c>
      <c r="B43" s="11" t="s">
        <v>102</v>
      </c>
      <c r="C43" s="12">
        <v>36</v>
      </c>
      <c r="D43" s="11" t="s">
        <v>117</v>
      </c>
      <c r="E43" s="12">
        <v>2</v>
      </c>
      <c r="F43" s="12">
        <v>1</v>
      </c>
      <c r="G43" s="12">
        <v>1</v>
      </c>
      <c r="H43" s="12" t="s">
        <v>18</v>
      </c>
      <c r="I43" s="12" t="s">
        <v>53</v>
      </c>
      <c r="J43" s="13" t="s">
        <v>20</v>
      </c>
      <c r="K43" s="5" t="s">
        <v>73</v>
      </c>
    </row>
    <row r="44" spans="1:11" ht="80.150000000000006" customHeight="1" x14ac:dyDescent="0.3">
      <c r="A44" s="10" t="s">
        <v>118</v>
      </c>
      <c r="B44" s="11" t="s">
        <v>111</v>
      </c>
      <c r="C44" s="12">
        <v>36</v>
      </c>
      <c r="D44" s="11" t="s">
        <v>119</v>
      </c>
      <c r="E44" s="12">
        <v>5</v>
      </c>
      <c r="F44" s="12">
        <v>3</v>
      </c>
      <c r="G44" s="12">
        <v>2</v>
      </c>
      <c r="H44" s="12" t="s">
        <v>18</v>
      </c>
      <c r="I44" s="12" t="s">
        <v>53</v>
      </c>
      <c r="J44" s="13" t="s">
        <v>20</v>
      </c>
      <c r="K44" s="5" t="s">
        <v>29</v>
      </c>
    </row>
    <row r="45" spans="1:11" ht="35.1" customHeight="1" x14ac:dyDescent="0.3">
      <c r="A45" s="10" t="s">
        <v>120</v>
      </c>
      <c r="B45" s="11" t="s">
        <v>102</v>
      </c>
      <c r="C45" s="15">
        <v>36</v>
      </c>
      <c r="D45" s="16" t="s">
        <v>121</v>
      </c>
      <c r="E45" s="15">
        <v>1</v>
      </c>
      <c r="F45" s="15">
        <v>1</v>
      </c>
      <c r="G45" s="15">
        <v>0</v>
      </c>
      <c r="H45" s="15" t="s">
        <v>18</v>
      </c>
      <c r="I45" s="15" t="s">
        <v>53</v>
      </c>
      <c r="J45" s="17" t="s">
        <v>20</v>
      </c>
      <c r="K45" s="3" t="s">
        <v>21</v>
      </c>
    </row>
    <row r="46" spans="1:11" ht="66.400000000000006" customHeight="1" x14ac:dyDescent="0.3">
      <c r="A46" s="10" t="s">
        <v>122</v>
      </c>
      <c r="B46" s="11" t="s">
        <v>123</v>
      </c>
      <c r="C46" s="12">
        <v>36</v>
      </c>
      <c r="D46" s="11" t="s">
        <v>124</v>
      </c>
      <c r="E46" s="12">
        <v>6</v>
      </c>
      <c r="F46" s="12">
        <v>3</v>
      </c>
      <c r="G46" s="12">
        <v>3</v>
      </c>
      <c r="H46" s="12" t="s">
        <v>18</v>
      </c>
      <c r="I46" s="12" t="s">
        <v>125</v>
      </c>
      <c r="J46" s="13" t="s">
        <v>20</v>
      </c>
      <c r="K46" s="5" t="s">
        <v>126</v>
      </c>
    </row>
    <row r="47" spans="1:11" ht="66.400000000000006" customHeight="1" x14ac:dyDescent="0.3">
      <c r="A47" s="10" t="s">
        <v>127</v>
      </c>
      <c r="B47" s="11" t="s">
        <v>123</v>
      </c>
      <c r="C47" s="12">
        <v>72</v>
      </c>
      <c r="D47" s="11" t="s">
        <v>124</v>
      </c>
      <c r="E47" s="12">
        <v>10</v>
      </c>
      <c r="F47" s="12">
        <v>7</v>
      </c>
      <c r="G47" s="12">
        <v>3</v>
      </c>
      <c r="H47" s="12" t="s">
        <v>18</v>
      </c>
      <c r="I47" s="12" t="s">
        <v>125</v>
      </c>
      <c r="J47" s="13" t="s">
        <v>20</v>
      </c>
      <c r="K47" s="5" t="s">
        <v>126</v>
      </c>
    </row>
    <row r="48" spans="1:11" ht="48.85" customHeight="1" x14ac:dyDescent="0.3">
      <c r="A48" s="10" t="s">
        <v>128</v>
      </c>
      <c r="B48" s="11" t="s">
        <v>129</v>
      </c>
      <c r="C48" s="12">
        <v>72</v>
      </c>
      <c r="D48" s="11" t="s">
        <v>130</v>
      </c>
      <c r="E48" s="12">
        <f t="shared" ref="E48:E49" si="2">F48+G48</f>
        <v>1</v>
      </c>
      <c r="F48" s="12">
        <v>0</v>
      </c>
      <c r="G48" s="12">
        <v>1</v>
      </c>
      <c r="H48" s="12" t="s">
        <v>18</v>
      </c>
      <c r="I48" s="12" t="s">
        <v>125</v>
      </c>
      <c r="J48" s="13" t="s">
        <v>20</v>
      </c>
      <c r="K48" s="5" t="s">
        <v>25</v>
      </c>
    </row>
    <row r="49" spans="1:11" ht="83.9" customHeight="1" x14ac:dyDescent="0.3">
      <c r="A49" s="10" t="s">
        <v>131</v>
      </c>
      <c r="B49" s="11" t="s">
        <v>132</v>
      </c>
      <c r="C49" s="12">
        <v>72</v>
      </c>
      <c r="D49" s="11" t="s">
        <v>133</v>
      </c>
      <c r="E49" s="12">
        <f t="shared" si="2"/>
        <v>1</v>
      </c>
      <c r="F49" s="12">
        <v>0</v>
      </c>
      <c r="G49" s="12">
        <v>1</v>
      </c>
      <c r="H49" s="12" t="s">
        <v>18</v>
      </c>
      <c r="I49" s="12" t="s">
        <v>125</v>
      </c>
      <c r="J49" s="13" t="s">
        <v>20</v>
      </c>
      <c r="K49" s="5" t="s">
        <v>25</v>
      </c>
    </row>
    <row r="50" spans="1:11" ht="64.5" customHeight="1" x14ac:dyDescent="0.3">
      <c r="A50" s="10" t="s">
        <v>134</v>
      </c>
      <c r="B50" s="11" t="s">
        <v>135</v>
      </c>
      <c r="C50" s="12">
        <v>72</v>
      </c>
      <c r="D50" s="11" t="s">
        <v>136</v>
      </c>
      <c r="E50" s="12">
        <v>2</v>
      </c>
      <c r="F50" s="12">
        <v>0</v>
      </c>
      <c r="G50" s="12">
        <v>2</v>
      </c>
      <c r="H50" s="12" t="s">
        <v>18</v>
      </c>
      <c r="I50" s="12" t="s">
        <v>137</v>
      </c>
      <c r="J50" s="13" t="s">
        <v>20</v>
      </c>
      <c r="K50" s="5" t="s">
        <v>47</v>
      </c>
    </row>
    <row r="51" spans="1:11" ht="98.3" customHeight="1" x14ac:dyDescent="0.3">
      <c r="A51" s="10" t="s">
        <v>138</v>
      </c>
      <c r="B51" s="11" t="s">
        <v>135</v>
      </c>
      <c r="C51" s="12">
        <v>72</v>
      </c>
      <c r="D51" s="11" t="s">
        <v>139</v>
      </c>
      <c r="E51" s="12">
        <v>2</v>
      </c>
      <c r="F51" s="12">
        <v>0</v>
      </c>
      <c r="G51" s="12">
        <v>2</v>
      </c>
      <c r="H51" s="12" t="s">
        <v>18</v>
      </c>
      <c r="I51" s="12" t="s">
        <v>137</v>
      </c>
      <c r="J51" s="13" t="s">
        <v>20</v>
      </c>
      <c r="K51" s="5" t="s">
        <v>47</v>
      </c>
    </row>
    <row r="52" spans="1:11" ht="84.55" customHeight="1" x14ac:dyDescent="0.3">
      <c r="A52" s="10" t="s">
        <v>140</v>
      </c>
      <c r="B52" s="11" t="s">
        <v>141</v>
      </c>
      <c r="C52" s="12">
        <v>72</v>
      </c>
      <c r="D52" s="11" t="s">
        <v>142</v>
      </c>
      <c r="E52" s="12">
        <v>2</v>
      </c>
      <c r="F52" s="12">
        <v>0</v>
      </c>
      <c r="G52" s="12">
        <v>2</v>
      </c>
      <c r="H52" s="12" t="s">
        <v>18</v>
      </c>
      <c r="I52" s="12" t="s">
        <v>137</v>
      </c>
      <c r="J52" s="13" t="s">
        <v>20</v>
      </c>
      <c r="K52" s="5" t="s">
        <v>47</v>
      </c>
    </row>
    <row r="53" spans="1:11" ht="66.400000000000006" customHeight="1" x14ac:dyDescent="0.3">
      <c r="A53" s="10" t="s">
        <v>143</v>
      </c>
      <c r="B53" s="11" t="s">
        <v>135</v>
      </c>
      <c r="C53" s="12">
        <v>48</v>
      </c>
      <c r="D53" s="11" t="s">
        <v>144</v>
      </c>
      <c r="E53" s="12">
        <v>1</v>
      </c>
      <c r="F53" s="12">
        <v>0</v>
      </c>
      <c r="G53" s="12">
        <v>1</v>
      </c>
      <c r="H53" s="12" t="s">
        <v>18</v>
      </c>
      <c r="I53" s="12" t="s">
        <v>137</v>
      </c>
      <c r="J53" s="13" t="s">
        <v>20</v>
      </c>
      <c r="K53" s="5" t="s">
        <v>47</v>
      </c>
    </row>
    <row r="54" spans="1:11" ht="65.150000000000006" customHeight="1" x14ac:dyDescent="0.3">
      <c r="A54" s="10" t="s">
        <v>145</v>
      </c>
      <c r="B54" s="11" t="s">
        <v>135</v>
      </c>
      <c r="C54" s="12">
        <v>36</v>
      </c>
      <c r="D54" s="11" t="s">
        <v>146</v>
      </c>
      <c r="E54" s="12">
        <v>1</v>
      </c>
      <c r="F54" s="12">
        <v>0</v>
      </c>
      <c r="G54" s="12">
        <v>1</v>
      </c>
      <c r="H54" s="12" t="s">
        <v>18</v>
      </c>
      <c r="I54" s="12" t="s">
        <v>137</v>
      </c>
      <c r="J54" s="13" t="s">
        <v>20</v>
      </c>
      <c r="K54" s="5" t="s">
        <v>47</v>
      </c>
    </row>
    <row r="55" spans="1:11" ht="66.400000000000006" customHeight="1" x14ac:dyDescent="0.3">
      <c r="A55" s="10" t="s">
        <v>147</v>
      </c>
      <c r="B55" s="11" t="s">
        <v>148</v>
      </c>
      <c r="C55" s="12">
        <v>36</v>
      </c>
      <c r="D55" s="11" t="s">
        <v>149</v>
      </c>
      <c r="E55" s="12">
        <v>1</v>
      </c>
      <c r="F55" s="12">
        <v>0</v>
      </c>
      <c r="G55" s="12">
        <v>1</v>
      </c>
      <c r="H55" s="12" t="s">
        <v>18</v>
      </c>
      <c r="I55" s="12" t="s">
        <v>137</v>
      </c>
      <c r="J55" s="13" t="s">
        <v>20</v>
      </c>
      <c r="K55" s="5" t="s">
        <v>47</v>
      </c>
    </row>
    <row r="56" spans="1:11" ht="36.950000000000003" customHeight="1" x14ac:dyDescent="0.3">
      <c r="A56" s="10" t="s">
        <v>150</v>
      </c>
      <c r="B56" s="11" t="s">
        <v>59</v>
      </c>
      <c r="C56" s="12">
        <v>72</v>
      </c>
      <c r="D56" s="11" t="s">
        <v>151</v>
      </c>
      <c r="E56" s="12">
        <v>1</v>
      </c>
      <c r="F56" s="12">
        <v>0</v>
      </c>
      <c r="G56" s="12">
        <v>1</v>
      </c>
      <c r="H56" s="12" t="s">
        <v>18</v>
      </c>
      <c r="I56" s="12" t="s">
        <v>137</v>
      </c>
      <c r="J56" s="13" t="s">
        <v>20</v>
      </c>
      <c r="K56" s="5" t="s">
        <v>47</v>
      </c>
    </row>
    <row r="57" spans="1:11" ht="66.400000000000006" customHeight="1" x14ac:dyDescent="0.3">
      <c r="A57" s="10" t="s">
        <v>152</v>
      </c>
      <c r="B57" s="11" t="s">
        <v>153</v>
      </c>
      <c r="C57" s="12">
        <v>36</v>
      </c>
      <c r="D57" s="11" t="s">
        <v>154</v>
      </c>
      <c r="E57" s="12">
        <v>1</v>
      </c>
      <c r="F57" s="12">
        <v>0</v>
      </c>
      <c r="G57" s="12">
        <v>1</v>
      </c>
      <c r="H57" s="12" t="s">
        <v>18</v>
      </c>
      <c r="I57" s="12" t="s">
        <v>137</v>
      </c>
      <c r="J57" s="13" t="s">
        <v>20</v>
      </c>
      <c r="K57" s="5" t="s">
        <v>29</v>
      </c>
    </row>
    <row r="58" spans="1:11" ht="35.700000000000003" customHeight="1" x14ac:dyDescent="0.3">
      <c r="A58" s="10" t="s">
        <v>155</v>
      </c>
      <c r="B58" s="11" t="s">
        <v>102</v>
      </c>
      <c r="C58" s="12">
        <v>72</v>
      </c>
      <c r="D58" s="11" t="s">
        <v>156</v>
      </c>
      <c r="E58" s="12">
        <v>1</v>
      </c>
      <c r="F58" s="12">
        <v>0</v>
      </c>
      <c r="G58" s="12">
        <v>1</v>
      </c>
      <c r="H58" s="12" t="s">
        <v>18</v>
      </c>
      <c r="I58" s="12" t="s">
        <v>19</v>
      </c>
      <c r="J58" s="13" t="s">
        <v>20</v>
      </c>
      <c r="K58" s="5" t="s">
        <v>21</v>
      </c>
    </row>
    <row r="59" spans="1:11" ht="50.1" customHeight="1" x14ac:dyDescent="0.3">
      <c r="A59" s="10" t="s">
        <v>157</v>
      </c>
      <c r="B59" s="11" t="s">
        <v>102</v>
      </c>
      <c r="C59" s="15">
        <v>72</v>
      </c>
      <c r="D59" s="16" t="s">
        <v>158</v>
      </c>
      <c r="E59" s="15">
        <v>1</v>
      </c>
      <c r="F59" s="15">
        <v>0</v>
      </c>
      <c r="G59" s="15">
        <v>1</v>
      </c>
      <c r="H59" s="15" t="s">
        <v>18</v>
      </c>
      <c r="I59" s="15" t="s">
        <v>19</v>
      </c>
      <c r="J59" s="17" t="s">
        <v>20</v>
      </c>
      <c r="K59" s="3" t="s">
        <v>21</v>
      </c>
    </row>
    <row r="60" spans="1:11" ht="65.150000000000006" customHeight="1" x14ac:dyDescent="0.3">
      <c r="A60" s="10" t="s">
        <v>159</v>
      </c>
      <c r="B60" s="11" t="s">
        <v>102</v>
      </c>
      <c r="C60" s="15">
        <v>72</v>
      </c>
      <c r="D60" s="16" t="s">
        <v>160</v>
      </c>
      <c r="E60" s="15">
        <v>2</v>
      </c>
      <c r="F60" s="15">
        <v>1</v>
      </c>
      <c r="G60" s="15">
        <v>1</v>
      </c>
      <c r="H60" s="15" t="s">
        <v>18</v>
      </c>
      <c r="I60" s="15" t="s">
        <v>19</v>
      </c>
      <c r="J60" s="17" t="s">
        <v>20</v>
      </c>
      <c r="K60" s="3" t="s">
        <v>21</v>
      </c>
    </row>
    <row r="61" spans="1:11" ht="52.6" customHeight="1" x14ac:dyDescent="0.3">
      <c r="A61" s="10" t="s">
        <v>161</v>
      </c>
      <c r="B61" s="11" t="s">
        <v>102</v>
      </c>
      <c r="C61" s="15">
        <v>72</v>
      </c>
      <c r="D61" s="16" t="s">
        <v>162</v>
      </c>
      <c r="E61" s="15">
        <v>1</v>
      </c>
      <c r="F61" s="15">
        <v>0</v>
      </c>
      <c r="G61" s="15">
        <v>1</v>
      </c>
      <c r="H61" s="15" t="s">
        <v>18</v>
      </c>
      <c r="I61" s="15" t="s">
        <v>19</v>
      </c>
      <c r="J61" s="17" t="s">
        <v>20</v>
      </c>
      <c r="K61" s="3" t="s">
        <v>21</v>
      </c>
    </row>
    <row r="62" spans="1:11" ht="48.25" customHeight="1" x14ac:dyDescent="0.3">
      <c r="A62" s="10" t="s">
        <v>163</v>
      </c>
      <c r="B62" s="11" t="s">
        <v>102</v>
      </c>
      <c r="C62" s="15">
        <v>72</v>
      </c>
      <c r="D62" s="8" t="s">
        <v>164</v>
      </c>
      <c r="E62" s="15">
        <v>1</v>
      </c>
      <c r="F62" s="15">
        <v>0</v>
      </c>
      <c r="G62" s="15">
        <v>1</v>
      </c>
      <c r="H62" s="15" t="s">
        <v>18</v>
      </c>
      <c r="I62" s="15" t="s">
        <v>19</v>
      </c>
      <c r="J62" s="17" t="s">
        <v>20</v>
      </c>
      <c r="K62" s="3" t="s">
        <v>21</v>
      </c>
    </row>
    <row r="63" spans="1:11" ht="37.6" customHeight="1" x14ac:dyDescent="0.3">
      <c r="A63" s="10" t="s">
        <v>165</v>
      </c>
      <c r="B63" s="11" t="s">
        <v>102</v>
      </c>
      <c r="C63" s="15">
        <v>72</v>
      </c>
      <c r="D63" s="16" t="s">
        <v>166</v>
      </c>
      <c r="E63" s="15">
        <v>2</v>
      </c>
      <c r="F63" s="15">
        <v>1</v>
      </c>
      <c r="G63" s="15">
        <v>1</v>
      </c>
      <c r="H63" s="15" t="s">
        <v>18</v>
      </c>
      <c r="I63" s="15" t="s">
        <v>19</v>
      </c>
      <c r="J63" s="17" t="s">
        <v>20</v>
      </c>
      <c r="K63" s="3" t="s">
        <v>21</v>
      </c>
    </row>
    <row r="64" spans="1:11" ht="51.35" customHeight="1" x14ac:dyDescent="0.3">
      <c r="A64" s="10" t="s">
        <v>167</v>
      </c>
      <c r="B64" s="11" t="s">
        <v>102</v>
      </c>
      <c r="C64" s="15">
        <v>42</v>
      </c>
      <c r="D64" s="16" t="s">
        <v>168</v>
      </c>
      <c r="E64" s="15">
        <v>1</v>
      </c>
      <c r="F64" s="15">
        <v>0</v>
      </c>
      <c r="G64" s="15">
        <v>1</v>
      </c>
      <c r="H64" s="15" t="s">
        <v>18</v>
      </c>
      <c r="I64" s="15" t="s">
        <v>19</v>
      </c>
      <c r="J64" s="17" t="s">
        <v>20</v>
      </c>
      <c r="K64" s="3" t="s">
        <v>21</v>
      </c>
    </row>
    <row r="65" spans="1:11" ht="36.950000000000003" customHeight="1" x14ac:dyDescent="0.3">
      <c r="A65" s="10" t="s">
        <v>169</v>
      </c>
      <c r="B65" s="11" t="s">
        <v>102</v>
      </c>
      <c r="C65" s="15">
        <v>72</v>
      </c>
      <c r="D65" s="16" t="s">
        <v>170</v>
      </c>
      <c r="E65" s="15">
        <v>1</v>
      </c>
      <c r="F65" s="15">
        <v>0</v>
      </c>
      <c r="G65" s="15">
        <v>1</v>
      </c>
      <c r="H65" s="15" t="s">
        <v>18</v>
      </c>
      <c r="I65" s="15" t="s">
        <v>19</v>
      </c>
      <c r="J65" s="17" t="s">
        <v>20</v>
      </c>
      <c r="K65" s="3" t="s">
        <v>25</v>
      </c>
    </row>
    <row r="66" spans="1:11" ht="50.75" customHeight="1" x14ac:dyDescent="0.3">
      <c r="A66" s="9" t="s">
        <v>171</v>
      </c>
      <c r="B66" s="16" t="s">
        <v>102</v>
      </c>
      <c r="C66" s="15">
        <v>72</v>
      </c>
      <c r="D66" s="16" t="s">
        <v>172</v>
      </c>
      <c r="E66" s="15">
        <v>1</v>
      </c>
      <c r="F66" s="15">
        <v>0</v>
      </c>
      <c r="G66" s="15">
        <v>1</v>
      </c>
      <c r="H66" s="15" t="s">
        <v>18</v>
      </c>
      <c r="I66" s="15" t="s">
        <v>19</v>
      </c>
      <c r="J66" s="17" t="s">
        <v>20</v>
      </c>
      <c r="K66" s="3" t="s">
        <v>21</v>
      </c>
    </row>
    <row r="67" spans="1:11" ht="34.450000000000003" customHeight="1" x14ac:dyDescent="0.3">
      <c r="A67" s="10" t="s">
        <v>173</v>
      </c>
      <c r="B67" s="11" t="s">
        <v>102</v>
      </c>
      <c r="C67" s="12">
        <v>36</v>
      </c>
      <c r="D67" s="11" t="s">
        <v>174</v>
      </c>
      <c r="E67" s="12">
        <v>2</v>
      </c>
      <c r="F67" s="12">
        <v>0</v>
      </c>
      <c r="G67" s="12">
        <v>2</v>
      </c>
      <c r="H67" s="12" t="s">
        <v>18</v>
      </c>
      <c r="I67" s="12" t="s">
        <v>72</v>
      </c>
      <c r="J67" s="13" t="s">
        <v>20</v>
      </c>
      <c r="K67" s="5" t="s">
        <v>57</v>
      </c>
    </row>
    <row r="68" spans="1:11" ht="82.05" customHeight="1" x14ac:dyDescent="0.3">
      <c r="A68" s="10" t="s">
        <v>175</v>
      </c>
      <c r="B68" s="11" t="s">
        <v>102</v>
      </c>
      <c r="C68" s="12">
        <v>36</v>
      </c>
      <c r="D68" s="11" t="s">
        <v>176</v>
      </c>
      <c r="E68" s="12">
        <v>2</v>
      </c>
      <c r="F68" s="12">
        <v>2</v>
      </c>
      <c r="G68" s="12">
        <v>0</v>
      </c>
      <c r="H68" s="12" t="s">
        <v>18</v>
      </c>
      <c r="I68" s="12" t="s">
        <v>72</v>
      </c>
      <c r="J68" s="13" t="s">
        <v>20</v>
      </c>
      <c r="K68" s="5" t="s">
        <v>57</v>
      </c>
    </row>
    <row r="69" spans="1:11" ht="65.75" customHeight="1" x14ac:dyDescent="0.3">
      <c r="A69" s="10" t="s">
        <v>177</v>
      </c>
      <c r="B69" s="11" t="s">
        <v>59</v>
      </c>
      <c r="C69" s="12">
        <v>48</v>
      </c>
      <c r="D69" s="11" t="s">
        <v>178</v>
      </c>
      <c r="E69" s="12">
        <f>F69+G69</f>
        <v>1</v>
      </c>
      <c r="F69" s="12">
        <v>0</v>
      </c>
      <c r="G69" s="12">
        <v>1</v>
      </c>
      <c r="H69" s="12" t="s">
        <v>18</v>
      </c>
      <c r="I69" s="12" t="s">
        <v>179</v>
      </c>
      <c r="J69" s="13" t="s">
        <v>20</v>
      </c>
      <c r="K69" s="5" t="s">
        <v>47</v>
      </c>
    </row>
    <row r="70" spans="1:11" ht="67.8" customHeight="1" x14ac:dyDescent="0.3">
      <c r="A70" s="10" t="s">
        <v>180</v>
      </c>
      <c r="B70" s="11" t="s">
        <v>59</v>
      </c>
      <c r="C70" s="12">
        <v>36</v>
      </c>
      <c r="D70" s="11" t="s">
        <v>181</v>
      </c>
      <c r="E70" s="12">
        <v>1</v>
      </c>
      <c r="F70" s="12">
        <v>0</v>
      </c>
      <c r="G70" s="12">
        <v>1</v>
      </c>
      <c r="H70" s="12" t="s">
        <v>18</v>
      </c>
      <c r="I70" s="12" t="s">
        <v>179</v>
      </c>
      <c r="J70" s="13" t="s">
        <v>20</v>
      </c>
      <c r="K70" s="5" t="s">
        <v>47</v>
      </c>
    </row>
    <row r="71" spans="1:11" ht="35.700000000000003" customHeight="1" x14ac:dyDescent="0.3">
      <c r="A71" s="10" t="s">
        <v>182</v>
      </c>
      <c r="B71" s="11" t="s">
        <v>59</v>
      </c>
      <c r="C71" s="12">
        <v>36</v>
      </c>
      <c r="D71" s="11" t="s">
        <v>183</v>
      </c>
      <c r="E71" s="12">
        <v>1</v>
      </c>
      <c r="F71" s="12">
        <v>0</v>
      </c>
      <c r="G71" s="12">
        <v>1</v>
      </c>
      <c r="H71" s="12" t="s">
        <v>18</v>
      </c>
      <c r="I71" s="12" t="s">
        <v>179</v>
      </c>
      <c r="J71" s="13" t="s">
        <v>20</v>
      </c>
      <c r="K71" s="5" t="s">
        <v>47</v>
      </c>
    </row>
    <row r="72" spans="1:11" ht="36.35" customHeight="1" x14ac:dyDescent="0.3">
      <c r="A72" s="10" t="s">
        <v>184</v>
      </c>
      <c r="B72" s="11" t="s">
        <v>59</v>
      </c>
      <c r="C72" s="12">
        <v>72</v>
      </c>
      <c r="D72" s="11" t="s">
        <v>185</v>
      </c>
      <c r="E72" s="12">
        <v>1</v>
      </c>
      <c r="F72" s="12">
        <v>0</v>
      </c>
      <c r="G72" s="12">
        <v>1</v>
      </c>
      <c r="H72" s="12" t="s">
        <v>18</v>
      </c>
      <c r="I72" s="12" t="s">
        <v>179</v>
      </c>
      <c r="J72" s="13" t="s">
        <v>20</v>
      </c>
      <c r="K72" s="5" t="s">
        <v>47</v>
      </c>
    </row>
    <row r="73" spans="1:11" ht="36.35" customHeight="1" x14ac:dyDescent="0.3">
      <c r="A73" s="10" t="s">
        <v>186</v>
      </c>
      <c r="B73" s="11" t="s">
        <v>59</v>
      </c>
      <c r="C73" s="12">
        <v>72</v>
      </c>
      <c r="D73" s="11" t="s">
        <v>187</v>
      </c>
      <c r="E73" s="12">
        <v>1</v>
      </c>
      <c r="F73" s="12">
        <v>0</v>
      </c>
      <c r="G73" s="12">
        <v>1</v>
      </c>
      <c r="H73" s="12" t="s">
        <v>18</v>
      </c>
      <c r="I73" s="12" t="s">
        <v>179</v>
      </c>
      <c r="J73" s="13" t="s">
        <v>20</v>
      </c>
      <c r="K73" s="5" t="s">
        <v>47</v>
      </c>
    </row>
    <row r="74" spans="1:11" ht="50.1" customHeight="1" x14ac:dyDescent="0.3">
      <c r="A74" s="10" t="s">
        <v>188</v>
      </c>
      <c r="B74" s="11" t="s">
        <v>59</v>
      </c>
      <c r="C74" s="12">
        <v>35</v>
      </c>
      <c r="D74" s="11" t="s">
        <v>189</v>
      </c>
      <c r="E74" s="12">
        <v>1</v>
      </c>
      <c r="F74" s="12">
        <v>0</v>
      </c>
      <c r="G74" s="12">
        <v>1</v>
      </c>
      <c r="H74" s="12" t="s">
        <v>18</v>
      </c>
      <c r="I74" s="12" t="s">
        <v>190</v>
      </c>
      <c r="J74" s="13" t="s">
        <v>20</v>
      </c>
      <c r="K74" s="5" t="s">
        <v>47</v>
      </c>
    </row>
    <row r="75" spans="1:11" ht="35.700000000000003" customHeight="1" x14ac:dyDescent="0.3">
      <c r="A75" s="10" t="s">
        <v>191</v>
      </c>
      <c r="B75" s="11" t="s">
        <v>59</v>
      </c>
      <c r="C75" s="12">
        <v>72</v>
      </c>
      <c r="D75" s="11" t="s">
        <v>192</v>
      </c>
      <c r="E75" s="12">
        <v>1</v>
      </c>
      <c r="F75" s="12">
        <v>0</v>
      </c>
      <c r="G75" s="12">
        <v>1</v>
      </c>
      <c r="H75" s="12" t="s">
        <v>18</v>
      </c>
      <c r="I75" s="12" t="s">
        <v>179</v>
      </c>
      <c r="J75" s="13" t="s">
        <v>20</v>
      </c>
      <c r="K75" s="5" t="s">
        <v>47</v>
      </c>
    </row>
    <row r="76" spans="1:11" ht="36.35" customHeight="1" x14ac:dyDescent="0.3">
      <c r="A76" s="10" t="s">
        <v>193</v>
      </c>
      <c r="B76" s="11" t="s">
        <v>194</v>
      </c>
      <c r="C76" s="12">
        <v>72</v>
      </c>
      <c r="D76" s="11" t="s">
        <v>195</v>
      </c>
      <c r="E76" s="12">
        <v>1</v>
      </c>
      <c r="F76" s="12">
        <v>0</v>
      </c>
      <c r="G76" s="12">
        <v>1</v>
      </c>
      <c r="H76" s="12" t="s">
        <v>18</v>
      </c>
      <c r="I76" s="12" t="s">
        <v>179</v>
      </c>
      <c r="J76" s="13" t="s">
        <v>20</v>
      </c>
      <c r="K76" s="5" t="s">
        <v>47</v>
      </c>
    </row>
    <row r="77" spans="1:11" ht="50.75" customHeight="1" x14ac:dyDescent="0.3">
      <c r="A77" s="10" t="s">
        <v>196</v>
      </c>
      <c r="B77" s="11" t="s">
        <v>197</v>
      </c>
      <c r="C77" s="12">
        <v>36</v>
      </c>
      <c r="D77" s="11" t="s">
        <v>198</v>
      </c>
      <c r="E77" s="12">
        <v>1</v>
      </c>
      <c r="F77" s="12">
        <v>0</v>
      </c>
      <c r="G77" s="12">
        <v>1</v>
      </c>
      <c r="H77" s="12" t="s">
        <v>199</v>
      </c>
      <c r="I77" s="12" t="s">
        <v>200</v>
      </c>
      <c r="J77" s="13" t="s">
        <v>20</v>
      </c>
      <c r="K77" s="5" t="s">
        <v>126</v>
      </c>
    </row>
    <row r="78" spans="1:11" ht="82.65" customHeight="1" x14ac:dyDescent="0.3">
      <c r="A78" s="10" t="s">
        <v>201</v>
      </c>
      <c r="B78" s="11" t="s">
        <v>59</v>
      </c>
      <c r="C78" s="12">
        <v>48</v>
      </c>
      <c r="D78" s="11" t="s">
        <v>202</v>
      </c>
      <c r="E78" s="12">
        <v>1</v>
      </c>
      <c r="F78" s="12">
        <v>1</v>
      </c>
      <c r="G78" s="12">
        <v>0</v>
      </c>
      <c r="H78" s="12" t="s">
        <v>199</v>
      </c>
      <c r="I78" s="12" t="s">
        <v>200</v>
      </c>
      <c r="J78" s="13" t="s">
        <v>20</v>
      </c>
      <c r="K78" s="5" t="s">
        <v>73</v>
      </c>
    </row>
    <row r="79" spans="1:11" ht="83.9" customHeight="1" x14ac:dyDescent="0.3">
      <c r="A79" s="10" t="s">
        <v>203</v>
      </c>
      <c r="B79" s="11" t="s">
        <v>64</v>
      </c>
      <c r="C79" s="12">
        <v>72</v>
      </c>
      <c r="D79" s="11" t="s">
        <v>204</v>
      </c>
      <c r="E79" s="12">
        <v>1</v>
      </c>
      <c r="F79" s="12">
        <v>1</v>
      </c>
      <c r="G79" s="12">
        <v>0</v>
      </c>
      <c r="H79" s="12" t="s">
        <v>199</v>
      </c>
      <c r="I79" s="12" t="s">
        <v>200</v>
      </c>
      <c r="J79" s="13" t="s">
        <v>20</v>
      </c>
      <c r="K79" s="5" t="s">
        <v>73</v>
      </c>
    </row>
    <row r="80" spans="1:11" ht="50.75" customHeight="1" x14ac:dyDescent="0.3">
      <c r="A80" s="10" t="s">
        <v>205</v>
      </c>
      <c r="B80" s="11" t="s">
        <v>64</v>
      </c>
      <c r="C80" s="12">
        <v>72</v>
      </c>
      <c r="D80" s="11" t="s">
        <v>206</v>
      </c>
      <c r="E80" s="12">
        <v>3</v>
      </c>
      <c r="F80" s="12">
        <v>3</v>
      </c>
      <c r="G80" s="12">
        <v>0</v>
      </c>
      <c r="H80" s="12" t="s">
        <v>18</v>
      </c>
      <c r="I80" s="12" t="s">
        <v>179</v>
      </c>
      <c r="J80" s="13" t="s">
        <v>20</v>
      </c>
      <c r="K80" s="5" t="s">
        <v>29</v>
      </c>
    </row>
    <row r="81" spans="1:11" ht="35.1" customHeight="1" x14ac:dyDescent="0.3">
      <c r="A81" s="9" t="s">
        <v>207</v>
      </c>
      <c r="B81" s="16" t="s">
        <v>59</v>
      </c>
      <c r="C81" s="15">
        <v>72</v>
      </c>
      <c r="D81" s="16" t="s">
        <v>208</v>
      </c>
      <c r="E81" s="15">
        <v>1</v>
      </c>
      <c r="F81" s="15">
        <v>1</v>
      </c>
      <c r="G81" s="15">
        <v>0</v>
      </c>
      <c r="H81" s="15" t="s">
        <v>18</v>
      </c>
      <c r="I81" s="15" t="s">
        <v>72</v>
      </c>
      <c r="J81" s="17" t="s">
        <v>20</v>
      </c>
      <c r="K81" s="3" t="s">
        <v>21</v>
      </c>
    </row>
    <row r="82" spans="1:11" ht="70.75" customHeight="1" x14ac:dyDescent="0.3">
      <c r="A82" s="76" t="s">
        <v>209</v>
      </c>
      <c r="B82" s="62" t="s">
        <v>210</v>
      </c>
      <c r="C82" s="51">
        <v>36</v>
      </c>
      <c r="D82" s="62" t="s">
        <v>211</v>
      </c>
      <c r="E82" s="12">
        <v>10</v>
      </c>
      <c r="F82" s="12">
        <v>10</v>
      </c>
      <c r="G82" s="12">
        <v>0</v>
      </c>
      <c r="H82" s="51" t="s">
        <v>212</v>
      </c>
      <c r="I82" s="51" t="s">
        <v>213</v>
      </c>
      <c r="J82" s="78" t="s">
        <v>20</v>
      </c>
      <c r="K82" s="5" t="s">
        <v>54</v>
      </c>
    </row>
    <row r="83" spans="1:11" ht="51.35" customHeight="1" x14ac:dyDescent="0.3">
      <c r="A83" s="52"/>
      <c r="B83" s="52"/>
      <c r="C83" s="52"/>
      <c r="D83" s="52"/>
      <c r="E83" s="12">
        <v>13</v>
      </c>
      <c r="F83" s="12">
        <v>13</v>
      </c>
      <c r="G83" s="12">
        <v>0</v>
      </c>
      <c r="H83" s="52"/>
      <c r="I83" s="52"/>
      <c r="J83" s="52"/>
      <c r="K83" s="5" t="s">
        <v>73</v>
      </c>
    </row>
    <row r="84" spans="1:11" ht="68.25" customHeight="1" x14ac:dyDescent="0.3">
      <c r="A84" s="10" t="s">
        <v>214</v>
      </c>
      <c r="B84" s="11" t="s">
        <v>215</v>
      </c>
      <c r="C84" s="12">
        <v>72</v>
      </c>
      <c r="D84" s="11" t="s">
        <v>216</v>
      </c>
      <c r="E84" s="12">
        <v>2</v>
      </c>
      <c r="F84" s="12">
        <v>0</v>
      </c>
      <c r="G84" s="12">
        <v>2</v>
      </c>
      <c r="H84" s="12" t="s">
        <v>18</v>
      </c>
      <c r="I84" s="12" t="s">
        <v>217</v>
      </c>
      <c r="J84" s="13" t="s">
        <v>20</v>
      </c>
      <c r="K84" s="5" t="s">
        <v>54</v>
      </c>
    </row>
    <row r="85" spans="1:11" ht="51.35" customHeight="1" x14ac:dyDescent="0.3">
      <c r="A85" s="10" t="s">
        <v>218</v>
      </c>
      <c r="B85" s="11" t="s">
        <v>215</v>
      </c>
      <c r="C85" s="12">
        <v>72</v>
      </c>
      <c r="D85" s="11" t="s">
        <v>219</v>
      </c>
      <c r="E85" s="12">
        <v>8</v>
      </c>
      <c r="F85" s="12">
        <v>0</v>
      </c>
      <c r="G85" s="12">
        <v>8</v>
      </c>
      <c r="H85" s="12" t="s">
        <v>18</v>
      </c>
      <c r="I85" s="12" t="s">
        <v>217</v>
      </c>
      <c r="J85" s="13" t="s">
        <v>20</v>
      </c>
      <c r="K85" s="5" t="s">
        <v>54</v>
      </c>
    </row>
    <row r="86" spans="1:11" ht="65.150000000000006" customHeight="1" x14ac:dyDescent="0.3">
      <c r="A86" s="10" t="s">
        <v>220</v>
      </c>
      <c r="B86" s="11" t="s">
        <v>221</v>
      </c>
      <c r="C86" s="12">
        <v>36</v>
      </c>
      <c r="D86" s="11" t="s">
        <v>222</v>
      </c>
      <c r="E86" s="12">
        <v>1</v>
      </c>
      <c r="F86" s="12">
        <v>0</v>
      </c>
      <c r="G86" s="12">
        <v>1</v>
      </c>
      <c r="H86" s="12" t="s">
        <v>859</v>
      </c>
      <c r="I86" s="12" t="s">
        <v>24</v>
      </c>
      <c r="J86" s="13" t="s">
        <v>20</v>
      </c>
      <c r="K86" s="5" t="s">
        <v>25</v>
      </c>
    </row>
    <row r="87" spans="1:11" ht="52" customHeight="1" x14ac:dyDescent="0.3">
      <c r="A87" s="10" t="s">
        <v>223</v>
      </c>
      <c r="B87" s="11" t="s">
        <v>224</v>
      </c>
      <c r="C87" s="12">
        <v>36</v>
      </c>
      <c r="D87" s="11" t="s">
        <v>225</v>
      </c>
      <c r="E87" s="12">
        <v>1</v>
      </c>
      <c r="F87" s="12">
        <v>0</v>
      </c>
      <c r="G87" s="12">
        <v>1</v>
      </c>
      <c r="H87" s="12" t="s">
        <v>18</v>
      </c>
      <c r="I87" s="12" t="s">
        <v>24</v>
      </c>
      <c r="J87" s="13" t="s">
        <v>20</v>
      </c>
      <c r="K87" s="5" t="s">
        <v>25</v>
      </c>
    </row>
    <row r="88" spans="1:11" ht="78.3" customHeight="1" x14ac:dyDescent="0.3">
      <c r="A88" s="10" t="s">
        <v>226</v>
      </c>
      <c r="B88" s="14" t="s">
        <v>227</v>
      </c>
      <c r="C88" s="12">
        <v>72</v>
      </c>
      <c r="D88" s="14" t="s">
        <v>228</v>
      </c>
      <c r="E88" s="12">
        <v>1</v>
      </c>
      <c r="F88" s="12">
        <v>0</v>
      </c>
      <c r="G88" s="12">
        <v>1</v>
      </c>
      <c r="H88" s="12" t="s">
        <v>858</v>
      </c>
      <c r="I88" s="12" t="s">
        <v>24</v>
      </c>
      <c r="J88" s="13" t="s">
        <v>20</v>
      </c>
      <c r="K88" s="5" t="s">
        <v>25</v>
      </c>
    </row>
    <row r="89" spans="1:11" ht="48.85" customHeight="1" x14ac:dyDescent="0.3">
      <c r="A89" s="10" t="s">
        <v>229</v>
      </c>
      <c r="B89" s="11" t="s">
        <v>230</v>
      </c>
      <c r="C89" s="12">
        <v>72</v>
      </c>
      <c r="D89" s="11" t="s">
        <v>231</v>
      </c>
      <c r="E89" s="12">
        <v>1</v>
      </c>
      <c r="F89" s="12">
        <v>1</v>
      </c>
      <c r="G89" s="12">
        <v>0</v>
      </c>
      <c r="H89" s="12" t="s">
        <v>859</v>
      </c>
      <c r="I89" s="12" t="s">
        <v>24</v>
      </c>
      <c r="J89" s="13" t="s">
        <v>20</v>
      </c>
      <c r="K89" s="5" t="s">
        <v>25</v>
      </c>
    </row>
    <row r="90" spans="1:11" ht="64.5" customHeight="1" x14ac:dyDescent="0.3">
      <c r="A90" s="10" t="s">
        <v>232</v>
      </c>
      <c r="B90" s="11" t="s">
        <v>233</v>
      </c>
      <c r="C90" s="12">
        <v>72</v>
      </c>
      <c r="D90" s="11" t="s">
        <v>234</v>
      </c>
      <c r="E90" s="12">
        <v>2</v>
      </c>
      <c r="F90" s="12">
        <v>0</v>
      </c>
      <c r="G90" s="12">
        <v>2</v>
      </c>
      <c r="H90" s="12" t="s">
        <v>18</v>
      </c>
      <c r="I90" s="12" t="s">
        <v>24</v>
      </c>
      <c r="J90" s="13" t="s">
        <v>20</v>
      </c>
      <c r="K90" s="5" t="s">
        <v>25</v>
      </c>
    </row>
    <row r="91" spans="1:11" ht="81.400000000000006" customHeight="1" x14ac:dyDescent="0.3">
      <c r="A91" s="10" t="s">
        <v>235</v>
      </c>
      <c r="B91" s="14" t="s">
        <v>236</v>
      </c>
      <c r="C91" s="12">
        <v>72</v>
      </c>
      <c r="D91" s="11" t="s">
        <v>237</v>
      </c>
      <c r="E91" s="12">
        <v>1</v>
      </c>
      <c r="F91" s="12">
        <v>0</v>
      </c>
      <c r="G91" s="12">
        <v>1</v>
      </c>
      <c r="H91" s="12" t="s">
        <v>238</v>
      </c>
      <c r="I91" s="12" t="s">
        <v>24</v>
      </c>
      <c r="J91" s="13" t="s">
        <v>20</v>
      </c>
      <c r="K91" s="5" t="s">
        <v>25</v>
      </c>
    </row>
    <row r="92" spans="1:11" ht="98.3" customHeight="1" x14ac:dyDescent="0.3">
      <c r="A92" s="10" t="s">
        <v>239</v>
      </c>
      <c r="B92" s="11" t="s">
        <v>240</v>
      </c>
      <c r="C92" s="12">
        <v>72</v>
      </c>
      <c r="D92" s="11" t="s">
        <v>241</v>
      </c>
      <c r="E92" s="12">
        <v>1</v>
      </c>
      <c r="F92" s="12">
        <v>1</v>
      </c>
      <c r="G92" s="12">
        <v>0</v>
      </c>
      <c r="H92" s="12" t="s">
        <v>97</v>
      </c>
      <c r="I92" s="12" t="s">
        <v>24</v>
      </c>
      <c r="J92" s="13" t="s">
        <v>20</v>
      </c>
      <c r="K92" s="5" t="s">
        <v>25</v>
      </c>
    </row>
    <row r="93" spans="1:11" ht="77.650000000000006" customHeight="1" x14ac:dyDescent="0.3">
      <c r="A93" s="10" t="s">
        <v>242</v>
      </c>
      <c r="B93" s="11" t="s">
        <v>236</v>
      </c>
      <c r="C93" s="12">
        <v>72</v>
      </c>
      <c r="D93" s="11" t="s">
        <v>243</v>
      </c>
      <c r="E93" s="12">
        <v>1</v>
      </c>
      <c r="F93" s="12">
        <v>0</v>
      </c>
      <c r="G93" s="12">
        <v>1</v>
      </c>
      <c r="H93" s="12" t="s">
        <v>238</v>
      </c>
      <c r="I93" s="12" t="s">
        <v>24</v>
      </c>
      <c r="J93" s="13" t="s">
        <v>20</v>
      </c>
      <c r="K93" s="5" t="s">
        <v>25</v>
      </c>
    </row>
    <row r="94" spans="1:11" ht="82.65" customHeight="1" x14ac:dyDescent="0.3">
      <c r="A94" s="10" t="s">
        <v>244</v>
      </c>
      <c r="B94" s="14" t="s">
        <v>236</v>
      </c>
      <c r="C94" s="12">
        <v>72</v>
      </c>
      <c r="D94" s="11" t="s">
        <v>245</v>
      </c>
      <c r="E94" s="12">
        <v>1</v>
      </c>
      <c r="F94" s="12">
        <v>0</v>
      </c>
      <c r="G94" s="12">
        <v>1</v>
      </c>
      <c r="H94" s="12" t="s">
        <v>238</v>
      </c>
      <c r="I94" s="12" t="s">
        <v>24</v>
      </c>
      <c r="J94" s="13" t="s">
        <v>20</v>
      </c>
      <c r="K94" s="5" t="s">
        <v>25</v>
      </c>
    </row>
    <row r="95" spans="1:11" ht="65.75" customHeight="1" x14ac:dyDescent="0.3">
      <c r="A95" s="10" t="s">
        <v>246</v>
      </c>
      <c r="B95" s="11" t="s">
        <v>247</v>
      </c>
      <c r="C95" s="12">
        <v>72</v>
      </c>
      <c r="D95" s="16" t="s">
        <v>248</v>
      </c>
      <c r="E95" s="12">
        <v>1</v>
      </c>
      <c r="F95" s="12">
        <v>0</v>
      </c>
      <c r="G95" s="12">
        <v>1</v>
      </c>
      <c r="H95" s="12" t="s">
        <v>238</v>
      </c>
      <c r="I95" s="12" t="s">
        <v>24</v>
      </c>
      <c r="J95" s="13" t="s">
        <v>20</v>
      </c>
      <c r="K95" s="5" t="s">
        <v>25</v>
      </c>
    </row>
    <row r="96" spans="1:11" ht="65.75" customHeight="1" x14ac:dyDescent="0.3">
      <c r="A96" s="10" t="s">
        <v>249</v>
      </c>
      <c r="B96" s="11" t="s">
        <v>221</v>
      </c>
      <c r="C96" s="12">
        <v>72</v>
      </c>
      <c r="D96" s="11" t="s">
        <v>250</v>
      </c>
      <c r="E96" s="12">
        <v>1</v>
      </c>
      <c r="F96" s="12">
        <v>0</v>
      </c>
      <c r="G96" s="12">
        <v>1</v>
      </c>
      <c r="H96" s="12" t="s">
        <v>97</v>
      </c>
      <c r="I96" s="12" t="s">
        <v>24</v>
      </c>
      <c r="J96" s="13" t="s">
        <v>20</v>
      </c>
      <c r="K96" s="5" t="s">
        <v>25</v>
      </c>
    </row>
    <row r="97" spans="1:11" s="21" customFormat="1" ht="54.8" customHeight="1" x14ac:dyDescent="0.3">
      <c r="A97" s="75" t="s">
        <v>251</v>
      </c>
      <c r="B97" s="54"/>
      <c r="C97" s="54"/>
      <c r="D97" s="54"/>
      <c r="E97" s="23">
        <f t="shared" ref="E97:G97" si="3">SUM(E98:E102)</f>
        <v>15</v>
      </c>
      <c r="F97" s="23">
        <f t="shared" si="3"/>
        <v>9</v>
      </c>
      <c r="G97" s="23">
        <f t="shared" si="3"/>
        <v>6</v>
      </c>
      <c r="H97" s="53"/>
      <c r="I97" s="53"/>
      <c r="J97" s="53"/>
      <c r="K97" s="53"/>
    </row>
    <row r="98" spans="1:11" ht="35.700000000000003" customHeight="1" x14ac:dyDescent="0.3">
      <c r="A98" s="10" t="s">
        <v>252</v>
      </c>
      <c r="B98" s="11" t="s">
        <v>102</v>
      </c>
      <c r="C98" s="15">
        <v>78</v>
      </c>
      <c r="D98" s="16" t="s">
        <v>253</v>
      </c>
      <c r="E98" s="15">
        <v>3</v>
      </c>
      <c r="F98" s="15">
        <v>2</v>
      </c>
      <c r="G98" s="15">
        <v>1</v>
      </c>
      <c r="H98" s="15" t="s">
        <v>18</v>
      </c>
      <c r="I98" s="15" t="s">
        <v>53</v>
      </c>
      <c r="J98" s="17" t="s">
        <v>20</v>
      </c>
      <c r="K98" s="3" t="s">
        <v>43</v>
      </c>
    </row>
    <row r="99" spans="1:11" ht="36.950000000000003" customHeight="1" x14ac:dyDescent="0.3">
      <c r="A99" s="10" t="s">
        <v>254</v>
      </c>
      <c r="B99" s="16" t="s">
        <v>255</v>
      </c>
      <c r="C99" s="15">
        <v>144</v>
      </c>
      <c r="D99" s="16" t="s">
        <v>256</v>
      </c>
      <c r="E99" s="15">
        <v>1</v>
      </c>
      <c r="F99" s="15">
        <v>1</v>
      </c>
      <c r="G99" s="15">
        <v>0</v>
      </c>
      <c r="H99" s="15" t="s">
        <v>18</v>
      </c>
      <c r="I99" s="15" t="s">
        <v>72</v>
      </c>
      <c r="J99" s="17" t="s">
        <v>20</v>
      </c>
      <c r="K99" s="3" t="s">
        <v>21</v>
      </c>
    </row>
    <row r="100" spans="1:11" ht="48.85" customHeight="1" x14ac:dyDescent="0.3">
      <c r="A100" s="10" t="s">
        <v>257</v>
      </c>
      <c r="B100" s="11" t="s">
        <v>258</v>
      </c>
      <c r="C100" s="15">
        <v>78</v>
      </c>
      <c r="D100" s="16" t="s">
        <v>259</v>
      </c>
      <c r="E100" s="15">
        <v>2</v>
      </c>
      <c r="F100" s="15">
        <v>1</v>
      </c>
      <c r="G100" s="15">
        <v>1</v>
      </c>
      <c r="H100" s="15" t="s">
        <v>18</v>
      </c>
      <c r="I100" s="15" t="s">
        <v>28</v>
      </c>
      <c r="J100" s="17" t="s">
        <v>20</v>
      </c>
      <c r="K100" s="3" t="s">
        <v>29</v>
      </c>
    </row>
    <row r="101" spans="1:11" ht="45.7" customHeight="1" x14ac:dyDescent="0.3">
      <c r="A101" s="76" t="s">
        <v>260</v>
      </c>
      <c r="B101" s="62" t="s">
        <v>261</v>
      </c>
      <c r="C101" s="60">
        <v>78</v>
      </c>
      <c r="D101" s="77" t="s">
        <v>262</v>
      </c>
      <c r="E101" s="15">
        <v>3</v>
      </c>
      <c r="F101" s="15">
        <v>2</v>
      </c>
      <c r="G101" s="15">
        <v>1</v>
      </c>
      <c r="H101" s="60" t="s">
        <v>18</v>
      </c>
      <c r="I101" s="60" t="s">
        <v>28</v>
      </c>
      <c r="J101" s="79" t="s">
        <v>20</v>
      </c>
      <c r="K101" s="3" t="s">
        <v>21</v>
      </c>
    </row>
    <row r="102" spans="1:11" ht="31.3" customHeight="1" x14ac:dyDescent="0.3">
      <c r="A102" s="52"/>
      <c r="B102" s="52"/>
      <c r="C102" s="52"/>
      <c r="D102" s="52"/>
      <c r="E102" s="15">
        <v>6</v>
      </c>
      <c r="F102" s="15">
        <v>3</v>
      </c>
      <c r="G102" s="15">
        <v>3</v>
      </c>
      <c r="H102" s="52"/>
      <c r="I102" s="52"/>
      <c r="J102" s="52"/>
      <c r="K102" s="3" t="s">
        <v>126</v>
      </c>
    </row>
    <row r="103" spans="1:11" ht="29.45" customHeight="1" x14ac:dyDescent="0.3">
      <c r="A103" s="67" t="s">
        <v>263</v>
      </c>
      <c r="B103" s="54"/>
      <c r="C103" s="54"/>
      <c r="D103" s="54"/>
      <c r="E103" s="23">
        <f>SUM(E13,E28,E97)</f>
        <v>251</v>
      </c>
      <c r="F103" s="23">
        <f>SUM(F13,F28,F97)</f>
        <v>125</v>
      </c>
      <c r="G103" s="23">
        <f>SUM(G13,G28,G97)</f>
        <v>126</v>
      </c>
      <c r="H103" s="56"/>
      <c r="I103" s="56"/>
      <c r="J103" s="56"/>
      <c r="K103" s="56"/>
    </row>
    <row r="104" spans="1:11" s="21" customFormat="1" ht="63.9" customHeight="1" x14ac:dyDescent="0.3">
      <c r="A104" s="50" t="s">
        <v>862</v>
      </c>
      <c r="B104" s="50"/>
      <c r="C104" s="50"/>
      <c r="D104" s="50"/>
      <c r="E104" s="50"/>
      <c r="F104" s="50"/>
      <c r="G104" s="50"/>
      <c r="H104" s="50"/>
      <c r="I104" s="50"/>
      <c r="J104" s="50"/>
      <c r="K104" s="50"/>
    </row>
    <row r="105" spans="1:11" s="21" customFormat="1" ht="47.3" customHeight="1" x14ac:dyDescent="0.3">
      <c r="A105" s="63" t="s">
        <v>264</v>
      </c>
      <c r="B105" s="54"/>
      <c r="C105" s="54"/>
      <c r="D105" s="54"/>
      <c r="E105" s="24" t="s">
        <v>265</v>
      </c>
      <c r="F105" s="57" t="s">
        <v>266</v>
      </c>
      <c r="G105" s="54"/>
      <c r="H105" s="53" t="s">
        <v>9</v>
      </c>
      <c r="I105" s="53" t="s">
        <v>10</v>
      </c>
      <c r="J105" s="53" t="s">
        <v>11</v>
      </c>
      <c r="K105" s="53" t="s">
        <v>12</v>
      </c>
    </row>
    <row r="106" spans="1:11" s="21" customFormat="1" ht="23.95" customHeight="1" x14ac:dyDescent="0.3">
      <c r="A106" s="54"/>
      <c r="B106" s="54"/>
      <c r="C106" s="54"/>
      <c r="D106" s="54"/>
      <c r="E106" s="23">
        <f t="shared" ref="E106:F106" si="4">SUM(E107:E147)</f>
        <v>135</v>
      </c>
      <c r="F106" s="58">
        <f t="shared" si="4"/>
        <v>8345</v>
      </c>
      <c r="G106" s="54"/>
      <c r="H106" s="54"/>
      <c r="I106" s="54"/>
      <c r="J106" s="54"/>
      <c r="K106" s="54"/>
    </row>
    <row r="107" spans="1:11" ht="34.450000000000003" customHeight="1" x14ac:dyDescent="0.3">
      <c r="A107" s="10" t="s">
        <v>267</v>
      </c>
      <c r="B107" s="61" t="s">
        <v>268</v>
      </c>
      <c r="C107" s="52"/>
      <c r="D107" s="52"/>
      <c r="E107" s="12">
        <v>4</v>
      </c>
      <c r="F107" s="51">
        <v>120</v>
      </c>
      <c r="G107" s="52"/>
      <c r="H107" s="12" t="s">
        <v>18</v>
      </c>
      <c r="I107" s="12" t="s">
        <v>36</v>
      </c>
      <c r="J107" s="13" t="s">
        <v>269</v>
      </c>
      <c r="K107" s="19" t="s">
        <v>270</v>
      </c>
    </row>
    <row r="108" spans="1:11" ht="150.30000000000001" customHeight="1" x14ac:dyDescent="0.3">
      <c r="A108" s="10" t="s">
        <v>271</v>
      </c>
      <c r="B108" s="61" t="s">
        <v>272</v>
      </c>
      <c r="C108" s="52"/>
      <c r="D108" s="52"/>
      <c r="E108" s="12">
        <v>29</v>
      </c>
      <c r="F108" s="51">
        <v>800</v>
      </c>
      <c r="G108" s="52"/>
      <c r="H108" s="12" t="s">
        <v>18</v>
      </c>
      <c r="I108" s="12" t="s">
        <v>36</v>
      </c>
      <c r="J108" s="13" t="s">
        <v>20</v>
      </c>
      <c r="K108" s="5" t="s">
        <v>273</v>
      </c>
    </row>
    <row r="109" spans="1:11" ht="38.200000000000003" customHeight="1" x14ac:dyDescent="0.3">
      <c r="A109" s="10" t="s">
        <v>274</v>
      </c>
      <c r="B109" s="61" t="s">
        <v>275</v>
      </c>
      <c r="C109" s="52"/>
      <c r="D109" s="52"/>
      <c r="E109" s="12">
        <v>4</v>
      </c>
      <c r="F109" s="51">
        <v>180</v>
      </c>
      <c r="G109" s="52"/>
      <c r="H109" s="12" t="s">
        <v>276</v>
      </c>
      <c r="I109" s="12" t="s">
        <v>36</v>
      </c>
      <c r="J109" s="13" t="s">
        <v>269</v>
      </c>
      <c r="K109" s="5" t="s">
        <v>277</v>
      </c>
    </row>
    <row r="110" spans="1:11" ht="53.85" customHeight="1" x14ac:dyDescent="0.3">
      <c r="A110" s="10" t="s">
        <v>278</v>
      </c>
      <c r="B110" s="61" t="s">
        <v>279</v>
      </c>
      <c r="C110" s="52"/>
      <c r="D110" s="52"/>
      <c r="E110" s="12">
        <v>2</v>
      </c>
      <c r="F110" s="51">
        <v>60</v>
      </c>
      <c r="G110" s="52"/>
      <c r="H110" s="12" t="s">
        <v>280</v>
      </c>
      <c r="I110" s="12" t="s">
        <v>36</v>
      </c>
      <c r="J110" s="13" t="s">
        <v>269</v>
      </c>
      <c r="K110" s="5" t="s">
        <v>47</v>
      </c>
    </row>
    <row r="111" spans="1:11" ht="120.25" customHeight="1" x14ac:dyDescent="0.3">
      <c r="A111" s="10" t="s">
        <v>281</v>
      </c>
      <c r="B111" s="61" t="s">
        <v>282</v>
      </c>
      <c r="C111" s="52"/>
      <c r="D111" s="52"/>
      <c r="E111" s="12">
        <v>1</v>
      </c>
      <c r="F111" s="51">
        <v>100</v>
      </c>
      <c r="G111" s="68"/>
      <c r="H111" s="12" t="s">
        <v>18</v>
      </c>
      <c r="I111" s="12" t="s">
        <v>36</v>
      </c>
      <c r="J111" s="13" t="s">
        <v>20</v>
      </c>
      <c r="K111" s="5" t="s">
        <v>283</v>
      </c>
    </row>
    <row r="112" spans="1:11" ht="37.6" customHeight="1" x14ac:dyDescent="0.3">
      <c r="A112" s="10" t="s">
        <v>284</v>
      </c>
      <c r="B112" s="61" t="s">
        <v>285</v>
      </c>
      <c r="C112" s="52"/>
      <c r="D112" s="52"/>
      <c r="E112" s="12">
        <v>1</v>
      </c>
      <c r="F112" s="51">
        <v>100</v>
      </c>
      <c r="G112" s="68"/>
      <c r="H112" s="12" t="s">
        <v>286</v>
      </c>
      <c r="I112" s="12" t="s">
        <v>36</v>
      </c>
      <c r="J112" s="13" t="s">
        <v>20</v>
      </c>
      <c r="K112" s="5" t="s">
        <v>47</v>
      </c>
    </row>
    <row r="113" spans="1:11" ht="48.7" customHeight="1" x14ac:dyDescent="0.3">
      <c r="A113" s="10" t="s">
        <v>287</v>
      </c>
      <c r="B113" s="61" t="s">
        <v>288</v>
      </c>
      <c r="C113" s="52"/>
      <c r="D113" s="52"/>
      <c r="E113" s="12">
        <v>1</v>
      </c>
      <c r="F113" s="51">
        <v>50</v>
      </c>
      <c r="G113" s="52"/>
      <c r="H113" s="12" t="s">
        <v>289</v>
      </c>
      <c r="I113" s="12" t="s">
        <v>137</v>
      </c>
      <c r="J113" s="13" t="s">
        <v>20</v>
      </c>
      <c r="K113" s="5" t="s">
        <v>47</v>
      </c>
    </row>
    <row r="114" spans="1:11" ht="36.35" customHeight="1" x14ac:dyDescent="0.3">
      <c r="A114" s="10" t="s">
        <v>290</v>
      </c>
      <c r="B114" s="61" t="s">
        <v>291</v>
      </c>
      <c r="C114" s="52"/>
      <c r="D114" s="52"/>
      <c r="E114" s="12">
        <v>1</v>
      </c>
      <c r="F114" s="69">
        <v>25</v>
      </c>
      <c r="G114" s="52"/>
      <c r="H114" s="12" t="s">
        <v>292</v>
      </c>
      <c r="I114" s="12" t="s">
        <v>137</v>
      </c>
      <c r="J114" s="13" t="s">
        <v>20</v>
      </c>
      <c r="K114" s="5" t="s">
        <v>47</v>
      </c>
    </row>
    <row r="115" spans="1:11" ht="61.4" customHeight="1" x14ac:dyDescent="0.3">
      <c r="A115" s="10" t="s">
        <v>293</v>
      </c>
      <c r="B115" s="64" t="s">
        <v>294</v>
      </c>
      <c r="C115" s="52"/>
      <c r="D115" s="52"/>
      <c r="E115" s="15">
        <v>1</v>
      </c>
      <c r="F115" s="60">
        <v>250</v>
      </c>
      <c r="G115" s="52"/>
      <c r="H115" s="15" t="s">
        <v>295</v>
      </c>
      <c r="I115" s="15" t="s">
        <v>137</v>
      </c>
      <c r="J115" s="17" t="s">
        <v>296</v>
      </c>
      <c r="K115" s="3" t="s">
        <v>297</v>
      </c>
    </row>
    <row r="116" spans="1:11" ht="46.35" customHeight="1" x14ac:dyDescent="0.3">
      <c r="A116" s="10" t="s">
        <v>298</v>
      </c>
      <c r="B116" s="64" t="s">
        <v>299</v>
      </c>
      <c r="C116" s="52"/>
      <c r="D116" s="52"/>
      <c r="E116" s="15">
        <v>1</v>
      </c>
      <c r="F116" s="60">
        <v>25</v>
      </c>
      <c r="G116" s="52"/>
      <c r="H116" s="15" t="s">
        <v>295</v>
      </c>
      <c r="I116" s="15" t="s">
        <v>137</v>
      </c>
      <c r="J116" s="17" t="s">
        <v>20</v>
      </c>
      <c r="K116" s="3" t="s">
        <v>29</v>
      </c>
    </row>
    <row r="117" spans="1:11" ht="45.1" customHeight="1" x14ac:dyDescent="0.3">
      <c r="A117" s="10" t="s">
        <v>300</v>
      </c>
      <c r="B117" s="64" t="s">
        <v>301</v>
      </c>
      <c r="C117" s="52"/>
      <c r="D117" s="52"/>
      <c r="E117" s="15">
        <v>1</v>
      </c>
      <c r="F117" s="60">
        <v>50</v>
      </c>
      <c r="G117" s="52"/>
      <c r="H117" s="15" t="s">
        <v>302</v>
      </c>
      <c r="I117" s="15" t="s">
        <v>137</v>
      </c>
      <c r="J117" s="17" t="s">
        <v>20</v>
      </c>
      <c r="K117" s="3" t="s">
        <v>29</v>
      </c>
    </row>
    <row r="118" spans="1:11" ht="49.5" customHeight="1" x14ac:dyDescent="0.3">
      <c r="A118" s="10" t="s">
        <v>303</v>
      </c>
      <c r="B118" s="64" t="s">
        <v>304</v>
      </c>
      <c r="C118" s="52"/>
      <c r="D118" s="52"/>
      <c r="E118" s="15">
        <v>1</v>
      </c>
      <c r="F118" s="60">
        <v>100</v>
      </c>
      <c r="G118" s="52"/>
      <c r="H118" s="15" t="s">
        <v>18</v>
      </c>
      <c r="I118" s="15" t="s">
        <v>61</v>
      </c>
      <c r="J118" s="17" t="s">
        <v>20</v>
      </c>
      <c r="K118" s="3" t="s">
        <v>21</v>
      </c>
    </row>
    <row r="119" spans="1:11" ht="44.45" customHeight="1" x14ac:dyDescent="0.3">
      <c r="A119" s="10" t="s">
        <v>305</v>
      </c>
      <c r="B119" s="64" t="s">
        <v>306</v>
      </c>
      <c r="C119" s="52"/>
      <c r="D119" s="52"/>
      <c r="E119" s="15">
        <v>1</v>
      </c>
      <c r="F119" s="60">
        <v>100</v>
      </c>
      <c r="G119" s="52"/>
      <c r="H119" s="15" t="s">
        <v>18</v>
      </c>
      <c r="I119" s="15" t="s">
        <v>61</v>
      </c>
      <c r="J119" s="17" t="s">
        <v>20</v>
      </c>
      <c r="K119" s="3" t="s">
        <v>29</v>
      </c>
    </row>
    <row r="120" spans="1:11" ht="33.200000000000003" customHeight="1" x14ac:dyDescent="0.3">
      <c r="A120" s="10" t="s">
        <v>307</v>
      </c>
      <c r="B120" s="64" t="s">
        <v>308</v>
      </c>
      <c r="C120" s="52"/>
      <c r="D120" s="52"/>
      <c r="E120" s="15">
        <v>1</v>
      </c>
      <c r="F120" s="60">
        <v>25</v>
      </c>
      <c r="G120" s="52"/>
      <c r="H120" s="15" t="s">
        <v>18</v>
      </c>
      <c r="I120" s="25" t="s">
        <v>19</v>
      </c>
      <c r="J120" s="17" t="s">
        <v>296</v>
      </c>
      <c r="K120" s="3" t="s">
        <v>21</v>
      </c>
    </row>
    <row r="121" spans="1:11" ht="47.3" customHeight="1" x14ac:dyDescent="0.3">
      <c r="A121" s="10" t="s">
        <v>309</v>
      </c>
      <c r="B121" s="64" t="s">
        <v>310</v>
      </c>
      <c r="C121" s="52"/>
      <c r="D121" s="52"/>
      <c r="E121" s="15">
        <v>1</v>
      </c>
      <c r="F121" s="60">
        <v>50</v>
      </c>
      <c r="G121" s="52"/>
      <c r="H121" s="15" t="s">
        <v>18</v>
      </c>
      <c r="I121" s="25" t="s">
        <v>19</v>
      </c>
      <c r="J121" s="17" t="s">
        <v>296</v>
      </c>
      <c r="K121" s="3" t="s">
        <v>21</v>
      </c>
    </row>
    <row r="122" spans="1:11" ht="34.450000000000003" customHeight="1" x14ac:dyDescent="0.3">
      <c r="A122" s="10" t="s">
        <v>311</v>
      </c>
      <c r="B122" s="64" t="s">
        <v>312</v>
      </c>
      <c r="C122" s="52"/>
      <c r="D122" s="52"/>
      <c r="E122" s="15">
        <v>2</v>
      </c>
      <c r="F122" s="60">
        <v>50</v>
      </c>
      <c r="G122" s="52"/>
      <c r="H122" s="15" t="s">
        <v>18</v>
      </c>
      <c r="I122" s="25" t="s">
        <v>19</v>
      </c>
      <c r="J122" s="17" t="s">
        <v>296</v>
      </c>
      <c r="K122" s="3" t="s">
        <v>21</v>
      </c>
    </row>
    <row r="123" spans="1:11" ht="32.6" customHeight="1" x14ac:dyDescent="0.3">
      <c r="A123" s="10" t="s">
        <v>313</v>
      </c>
      <c r="B123" s="64" t="s">
        <v>314</v>
      </c>
      <c r="C123" s="52"/>
      <c r="D123" s="52"/>
      <c r="E123" s="15">
        <v>2</v>
      </c>
      <c r="F123" s="60">
        <v>50</v>
      </c>
      <c r="G123" s="52"/>
      <c r="H123" s="15" t="s">
        <v>18</v>
      </c>
      <c r="I123" s="25" t="s">
        <v>19</v>
      </c>
      <c r="J123" s="17" t="s">
        <v>20</v>
      </c>
      <c r="K123" s="3" t="s">
        <v>21</v>
      </c>
    </row>
    <row r="124" spans="1:11" ht="51.35" customHeight="1" x14ac:dyDescent="0.3">
      <c r="A124" s="10" t="s">
        <v>315</v>
      </c>
      <c r="B124" s="64" t="s">
        <v>316</v>
      </c>
      <c r="C124" s="52"/>
      <c r="D124" s="52"/>
      <c r="E124" s="15">
        <v>1</v>
      </c>
      <c r="F124" s="60">
        <v>100</v>
      </c>
      <c r="G124" s="52"/>
      <c r="H124" s="15" t="s">
        <v>18</v>
      </c>
      <c r="I124" s="25" t="s">
        <v>72</v>
      </c>
      <c r="J124" s="17" t="s">
        <v>20</v>
      </c>
      <c r="K124" s="3" t="s">
        <v>21</v>
      </c>
    </row>
    <row r="125" spans="1:11" ht="68.25" customHeight="1" x14ac:dyDescent="0.3">
      <c r="A125" s="10" t="s">
        <v>317</v>
      </c>
      <c r="B125" s="64" t="s">
        <v>318</v>
      </c>
      <c r="C125" s="52"/>
      <c r="D125" s="52"/>
      <c r="E125" s="15">
        <v>1</v>
      </c>
      <c r="F125" s="60">
        <v>50</v>
      </c>
      <c r="G125" s="52"/>
      <c r="H125" s="15" t="s">
        <v>292</v>
      </c>
      <c r="I125" s="25" t="s">
        <v>72</v>
      </c>
      <c r="J125" s="17" t="s">
        <v>20</v>
      </c>
      <c r="K125" s="26" t="s">
        <v>21</v>
      </c>
    </row>
    <row r="126" spans="1:11" ht="49.5" customHeight="1" x14ac:dyDescent="0.3">
      <c r="A126" s="10" t="s">
        <v>319</v>
      </c>
      <c r="B126" s="61" t="s">
        <v>320</v>
      </c>
      <c r="C126" s="52"/>
      <c r="D126" s="52"/>
      <c r="E126" s="12">
        <v>2</v>
      </c>
      <c r="F126" s="51">
        <v>100</v>
      </c>
      <c r="G126" s="52"/>
      <c r="H126" s="12" t="s">
        <v>18</v>
      </c>
      <c r="I126" s="4" t="s">
        <v>72</v>
      </c>
      <c r="J126" s="13" t="s">
        <v>20</v>
      </c>
      <c r="K126" s="5" t="s">
        <v>73</v>
      </c>
    </row>
    <row r="127" spans="1:11" ht="91.45" customHeight="1" x14ac:dyDescent="0.3">
      <c r="A127" s="10" t="s">
        <v>321</v>
      </c>
      <c r="B127" s="61" t="s">
        <v>322</v>
      </c>
      <c r="C127" s="52"/>
      <c r="D127" s="52"/>
      <c r="E127" s="12">
        <v>1</v>
      </c>
      <c r="F127" s="51">
        <v>50</v>
      </c>
      <c r="G127" s="52"/>
      <c r="H127" s="12" t="s">
        <v>18</v>
      </c>
      <c r="I127" s="4" t="s">
        <v>72</v>
      </c>
      <c r="J127" s="13" t="s">
        <v>20</v>
      </c>
      <c r="K127" s="5" t="s">
        <v>323</v>
      </c>
    </row>
    <row r="128" spans="1:11" ht="65.150000000000006" customHeight="1" x14ac:dyDescent="0.3">
      <c r="A128" s="10" t="s">
        <v>324</v>
      </c>
      <c r="B128" s="61" t="s">
        <v>325</v>
      </c>
      <c r="C128" s="52"/>
      <c r="D128" s="52"/>
      <c r="E128" s="12">
        <v>2</v>
      </c>
      <c r="F128" s="51">
        <v>50</v>
      </c>
      <c r="G128" s="52"/>
      <c r="H128" s="12" t="s">
        <v>18</v>
      </c>
      <c r="I128" s="4" t="s">
        <v>72</v>
      </c>
      <c r="J128" s="13" t="s">
        <v>20</v>
      </c>
      <c r="K128" s="5" t="s">
        <v>73</v>
      </c>
    </row>
    <row r="129" spans="1:11" ht="47" customHeight="1" x14ac:dyDescent="0.3">
      <c r="A129" s="10" t="s">
        <v>326</v>
      </c>
      <c r="B129" s="61" t="s">
        <v>327</v>
      </c>
      <c r="C129" s="52"/>
      <c r="D129" s="52"/>
      <c r="E129" s="12">
        <v>1</v>
      </c>
      <c r="F129" s="51">
        <v>100</v>
      </c>
      <c r="G129" s="52"/>
      <c r="H129" s="12" t="s">
        <v>328</v>
      </c>
      <c r="I129" s="4" t="s">
        <v>200</v>
      </c>
      <c r="J129" s="13" t="s">
        <v>20</v>
      </c>
      <c r="K129" s="5" t="s">
        <v>73</v>
      </c>
    </row>
    <row r="130" spans="1:11" ht="65.75" customHeight="1" x14ac:dyDescent="0.3">
      <c r="A130" s="10" t="s">
        <v>329</v>
      </c>
      <c r="B130" s="61" t="s">
        <v>330</v>
      </c>
      <c r="C130" s="52"/>
      <c r="D130" s="52"/>
      <c r="E130" s="12">
        <v>4</v>
      </c>
      <c r="F130" s="51">
        <v>100</v>
      </c>
      <c r="G130" s="52"/>
      <c r="H130" s="12" t="s">
        <v>18</v>
      </c>
      <c r="I130" s="12" t="s">
        <v>179</v>
      </c>
      <c r="J130" s="13" t="s">
        <v>20</v>
      </c>
      <c r="K130" s="5" t="s">
        <v>47</v>
      </c>
    </row>
    <row r="131" spans="1:11" ht="52.6" customHeight="1" x14ac:dyDescent="0.3">
      <c r="A131" s="10" t="s">
        <v>331</v>
      </c>
      <c r="B131" s="61" t="s">
        <v>332</v>
      </c>
      <c r="C131" s="52"/>
      <c r="D131" s="52"/>
      <c r="E131" s="12">
        <v>2</v>
      </c>
      <c r="F131" s="51">
        <v>50</v>
      </c>
      <c r="G131" s="52"/>
      <c r="H131" s="12" t="s">
        <v>18</v>
      </c>
      <c r="I131" s="12" t="s">
        <v>179</v>
      </c>
      <c r="J131" s="13" t="s">
        <v>20</v>
      </c>
      <c r="K131" s="5" t="s">
        <v>47</v>
      </c>
    </row>
    <row r="132" spans="1:11" ht="82.05" customHeight="1" x14ac:dyDescent="0.3">
      <c r="A132" s="27" t="s">
        <v>333</v>
      </c>
      <c r="B132" s="65" t="s">
        <v>334</v>
      </c>
      <c r="C132" s="52"/>
      <c r="D132" s="52"/>
      <c r="E132" s="28">
        <v>1</v>
      </c>
      <c r="F132" s="66">
        <v>50</v>
      </c>
      <c r="G132" s="52"/>
      <c r="H132" s="28" t="s">
        <v>292</v>
      </c>
      <c r="I132" s="28" t="s">
        <v>137</v>
      </c>
      <c r="J132" s="29" t="s">
        <v>296</v>
      </c>
      <c r="K132" s="30" t="s">
        <v>335</v>
      </c>
    </row>
    <row r="133" spans="1:11" ht="48.25" customHeight="1" x14ac:dyDescent="0.3">
      <c r="A133" s="10" t="s">
        <v>336</v>
      </c>
      <c r="B133" s="61" t="s">
        <v>337</v>
      </c>
      <c r="C133" s="52"/>
      <c r="D133" s="52"/>
      <c r="E133" s="12">
        <v>1</v>
      </c>
      <c r="F133" s="51">
        <v>100</v>
      </c>
      <c r="G133" s="52"/>
      <c r="H133" s="12" t="s">
        <v>18</v>
      </c>
      <c r="I133" s="12" t="s">
        <v>179</v>
      </c>
      <c r="J133" s="13" t="s">
        <v>20</v>
      </c>
      <c r="K133" s="5" t="s">
        <v>57</v>
      </c>
    </row>
    <row r="134" spans="1:11" ht="92.7" customHeight="1" x14ac:dyDescent="0.3">
      <c r="A134" s="10" t="s">
        <v>338</v>
      </c>
      <c r="B134" s="61" t="s">
        <v>339</v>
      </c>
      <c r="C134" s="52"/>
      <c r="D134" s="52"/>
      <c r="E134" s="12">
        <v>26</v>
      </c>
      <c r="F134" s="51">
        <v>300</v>
      </c>
      <c r="G134" s="52"/>
      <c r="H134" s="12" t="s">
        <v>212</v>
      </c>
      <c r="I134" s="12" t="s">
        <v>213</v>
      </c>
      <c r="J134" s="13" t="s">
        <v>20</v>
      </c>
      <c r="K134" s="5" t="s">
        <v>340</v>
      </c>
    </row>
    <row r="135" spans="1:11" ht="92.05" customHeight="1" x14ac:dyDescent="0.3">
      <c r="A135" s="10" t="s">
        <v>341</v>
      </c>
      <c r="B135" s="61" t="s">
        <v>342</v>
      </c>
      <c r="C135" s="52"/>
      <c r="D135" s="52"/>
      <c r="E135" s="12">
        <v>10</v>
      </c>
      <c r="F135" s="51">
        <v>1500</v>
      </c>
      <c r="G135" s="52"/>
      <c r="H135" s="12" t="s">
        <v>343</v>
      </c>
      <c r="I135" s="12" t="s">
        <v>213</v>
      </c>
      <c r="J135" s="13" t="s">
        <v>20</v>
      </c>
      <c r="K135" s="5" t="s">
        <v>340</v>
      </c>
    </row>
    <row r="136" spans="1:11" ht="45.7" customHeight="1" x14ac:dyDescent="0.3">
      <c r="A136" s="10" t="s">
        <v>344</v>
      </c>
      <c r="B136" s="61" t="s">
        <v>345</v>
      </c>
      <c r="C136" s="52"/>
      <c r="D136" s="52"/>
      <c r="E136" s="12">
        <v>3</v>
      </c>
      <c r="F136" s="51">
        <v>1000</v>
      </c>
      <c r="G136" s="52"/>
      <c r="H136" s="12" t="s">
        <v>346</v>
      </c>
      <c r="I136" s="12" t="s">
        <v>213</v>
      </c>
      <c r="J136" s="13" t="s">
        <v>20</v>
      </c>
      <c r="K136" s="5" t="s">
        <v>73</v>
      </c>
    </row>
    <row r="137" spans="1:11" ht="48.25" customHeight="1" x14ac:dyDescent="0.3">
      <c r="A137" s="10" t="s">
        <v>347</v>
      </c>
      <c r="B137" s="61" t="s">
        <v>348</v>
      </c>
      <c r="C137" s="52"/>
      <c r="D137" s="52"/>
      <c r="E137" s="12">
        <v>2</v>
      </c>
      <c r="F137" s="51">
        <v>1000</v>
      </c>
      <c r="G137" s="52"/>
      <c r="H137" s="12" t="s">
        <v>343</v>
      </c>
      <c r="I137" s="12" t="s">
        <v>213</v>
      </c>
      <c r="J137" s="13" t="s">
        <v>20</v>
      </c>
      <c r="K137" s="5" t="s">
        <v>73</v>
      </c>
    </row>
    <row r="138" spans="1:11" ht="90.8" customHeight="1" x14ac:dyDescent="0.3">
      <c r="A138" s="10" t="s">
        <v>349</v>
      </c>
      <c r="B138" s="61" t="s">
        <v>350</v>
      </c>
      <c r="C138" s="52"/>
      <c r="D138" s="52"/>
      <c r="E138" s="12">
        <v>3</v>
      </c>
      <c r="F138" s="51">
        <v>200</v>
      </c>
      <c r="G138" s="52"/>
      <c r="H138" s="12" t="s">
        <v>351</v>
      </c>
      <c r="I138" s="12" t="s">
        <v>213</v>
      </c>
      <c r="J138" s="13" t="s">
        <v>20</v>
      </c>
      <c r="K138" s="5" t="s">
        <v>340</v>
      </c>
    </row>
    <row r="139" spans="1:11" ht="50.75" customHeight="1" x14ac:dyDescent="0.3">
      <c r="A139" s="10" t="s">
        <v>352</v>
      </c>
      <c r="B139" s="61" t="s">
        <v>353</v>
      </c>
      <c r="C139" s="52"/>
      <c r="D139" s="52"/>
      <c r="E139" s="12">
        <v>2</v>
      </c>
      <c r="F139" s="51">
        <v>300</v>
      </c>
      <c r="G139" s="52"/>
      <c r="H139" s="12" t="s">
        <v>343</v>
      </c>
      <c r="I139" s="12" t="s">
        <v>213</v>
      </c>
      <c r="J139" s="13" t="s">
        <v>20</v>
      </c>
      <c r="K139" s="5" t="s">
        <v>73</v>
      </c>
    </row>
    <row r="140" spans="1:11" ht="46.35" customHeight="1" x14ac:dyDescent="0.3">
      <c r="A140" s="10" t="s">
        <v>354</v>
      </c>
      <c r="B140" s="61" t="s">
        <v>355</v>
      </c>
      <c r="C140" s="52"/>
      <c r="D140" s="52"/>
      <c r="E140" s="12">
        <v>2</v>
      </c>
      <c r="F140" s="51">
        <v>30</v>
      </c>
      <c r="G140" s="52"/>
      <c r="H140" s="12" t="s">
        <v>343</v>
      </c>
      <c r="I140" s="12" t="s">
        <v>213</v>
      </c>
      <c r="J140" s="13" t="s">
        <v>20</v>
      </c>
      <c r="K140" s="5" t="s">
        <v>73</v>
      </c>
    </row>
    <row r="141" spans="1:11" ht="45.7" customHeight="1" x14ac:dyDescent="0.3">
      <c r="A141" s="10" t="s">
        <v>356</v>
      </c>
      <c r="B141" s="61" t="s">
        <v>357</v>
      </c>
      <c r="C141" s="52"/>
      <c r="D141" s="52"/>
      <c r="E141" s="12">
        <v>2</v>
      </c>
      <c r="F141" s="51">
        <v>200</v>
      </c>
      <c r="G141" s="52"/>
      <c r="H141" s="12" t="s">
        <v>18</v>
      </c>
      <c r="I141" s="12" t="s">
        <v>217</v>
      </c>
      <c r="J141" s="13" t="s">
        <v>20</v>
      </c>
      <c r="K141" s="31" t="s">
        <v>54</v>
      </c>
    </row>
    <row r="142" spans="1:11" ht="75.8" customHeight="1" x14ac:dyDescent="0.3">
      <c r="A142" s="10" t="s">
        <v>358</v>
      </c>
      <c r="B142" s="61" t="s">
        <v>359</v>
      </c>
      <c r="C142" s="52"/>
      <c r="D142" s="52"/>
      <c r="E142" s="12">
        <v>2</v>
      </c>
      <c r="F142" s="51">
        <v>300</v>
      </c>
      <c r="G142" s="52"/>
      <c r="H142" s="12" t="s">
        <v>18</v>
      </c>
      <c r="I142" s="12" t="s">
        <v>217</v>
      </c>
      <c r="J142" s="13" t="s">
        <v>20</v>
      </c>
      <c r="K142" s="5" t="s">
        <v>360</v>
      </c>
    </row>
    <row r="143" spans="1:11" ht="33.85" customHeight="1" x14ac:dyDescent="0.3">
      <c r="A143" s="10" t="s">
        <v>361</v>
      </c>
      <c r="B143" s="62" t="s">
        <v>362</v>
      </c>
      <c r="C143" s="52"/>
      <c r="D143" s="52"/>
      <c r="E143" s="12">
        <v>4</v>
      </c>
      <c r="F143" s="51">
        <v>30</v>
      </c>
      <c r="G143" s="52"/>
      <c r="H143" s="12" t="s">
        <v>18</v>
      </c>
      <c r="I143" s="4" t="s">
        <v>24</v>
      </c>
      <c r="J143" s="13" t="s">
        <v>20</v>
      </c>
      <c r="K143" s="5" t="s">
        <v>25</v>
      </c>
    </row>
    <row r="144" spans="1:11" ht="33.200000000000003" customHeight="1" x14ac:dyDescent="0.3">
      <c r="A144" s="10" t="s">
        <v>363</v>
      </c>
      <c r="B144" s="62" t="s">
        <v>364</v>
      </c>
      <c r="C144" s="52"/>
      <c r="D144" s="52"/>
      <c r="E144" s="12">
        <v>2</v>
      </c>
      <c r="F144" s="51">
        <v>50</v>
      </c>
      <c r="G144" s="52"/>
      <c r="H144" s="12" t="s">
        <v>18</v>
      </c>
      <c r="I144" s="4" t="s">
        <v>24</v>
      </c>
      <c r="J144" s="13" t="s">
        <v>20</v>
      </c>
      <c r="K144" s="5" t="s">
        <v>25</v>
      </c>
    </row>
    <row r="145" spans="1:11" ht="51.35" customHeight="1" x14ac:dyDescent="0.3">
      <c r="A145" s="10" t="s">
        <v>365</v>
      </c>
      <c r="B145" s="61" t="s">
        <v>366</v>
      </c>
      <c r="C145" s="52"/>
      <c r="D145" s="52"/>
      <c r="E145" s="12">
        <v>2</v>
      </c>
      <c r="F145" s="51">
        <v>50</v>
      </c>
      <c r="G145" s="52"/>
      <c r="H145" s="12" t="s">
        <v>860</v>
      </c>
      <c r="I145" s="12" t="s">
        <v>367</v>
      </c>
      <c r="J145" s="13" t="s">
        <v>20</v>
      </c>
      <c r="K145" s="5" t="s">
        <v>47</v>
      </c>
    </row>
    <row r="146" spans="1:11" ht="50.75" customHeight="1" x14ac:dyDescent="0.3">
      <c r="A146" s="10" t="s">
        <v>368</v>
      </c>
      <c r="B146" s="62" t="s">
        <v>369</v>
      </c>
      <c r="C146" s="52"/>
      <c r="D146" s="52"/>
      <c r="E146" s="12">
        <v>1</v>
      </c>
      <c r="F146" s="51">
        <v>100</v>
      </c>
      <c r="G146" s="52"/>
      <c r="H146" s="12" t="s">
        <v>18</v>
      </c>
      <c r="I146" s="12" t="s">
        <v>370</v>
      </c>
      <c r="J146" s="13" t="s">
        <v>20</v>
      </c>
      <c r="K146" s="5" t="s">
        <v>29</v>
      </c>
    </row>
    <row r="147" spans="1:11" ht="49.5" customHeight="1" x14ac:dyDescent="0.3">
      <c r="A147" s="10" t="s">
        <v>371</v>
      </c>
      <c r="B147" s="62" t="s">
        <v>372</v>
      </c>
      <c r="C147" s="52"/>
      <c r="D147" s="52"/>
      <c r="E147" s="12">
        <v>4</v>
      </c>
      <c r="F147" s="51">
        <v>400</v>
      </c>
      <c r="G147" s="52"/>
      <c r="H147" s="12" t="s">
        <v>18</v>
      </c>
      <c r="I147" s="12" t="s">
        <v>373</v>
      </c>
      <c r="J147" s="13" t="s">
        <v>20</v>
      </c>
      <c r="K147" s="5" t="s">
        <v>29</v>
      </c>
    </row>
    <row r="148" spans="1:11" s="21" customFormat="1" ht="45.7" customHeight="1" x14ac:dyDescent="0.3">
      <c r="A148" s="63" t="s">
        <v>374</v>
      </c>
      <c r="B148" s="54"/>
      <c r="C148" s="54"/>
      <c r="D148" s="54"/>
      <c r="E148" s="24" t="s">
        <v>375</v>
      </c>
      <c r="F148" s="57" t="s">
        <v>266</v>
      </c>
      <c r="G148" s="54"/>
      <c r="H148" s="53" t="s">
        <v>9</v>
      </c>
      <c r="I148" s="53" t="s">
        <v>10</v>
      </c>
      <c r="J148" s="53" t="s">
        <v>11</v>
      </c>
      <c r="K148" s="53" t="s">
        <v>12</v>
      </c>
    </row>
    <row r="149" spans="1:11" s="21" customFormat="1" ht="27.7" customHeight="1" x14ac:dyDescent="0.3">
      <c r="A149" s="54"/>
      <c r="B149" s="54"/>
      <c r="C149" s="54"/>
      <c r="D149" s="54"/>
      <c r="E149" s="23">
        <f>SUM(E150:E156)</f>
        <v>7</v>
      </c>
      <c r="F149" s="58">
        <f>SUM(F150:G156)</f>
        <v>1430</v>
      </c>
      <c r="G149" s="54"/>
      <c r="H149" s="54"/>
      <c r="I149" s="54"/>
      <c r="J149" s="54"/>
      <c r="K149" s="54"/>
    </row>
    <row r="150" spans="1:11" ht="105.2" customHeight="1" x14ac:dyDescent="0.3">
      <c r="A150" s="10" t="s">
        <v>376</v>
      </c>
      <c r="B150" s="61" t="s">
        <v>377</v>
      </c>
      <c r="C150" s="52"/>
      <c r="D150" s="52"/>
      <c r="E150" s="12">
        <v>1</v>
      </c>
      <c r="F150" s="51">
        <v>350</v>
      </c>
      <c r="G150" s="52"/>
      <c r="H150" s="12" t="s">
        <v>292</v>
      </c>
      <c r="I150" s="12" t="s">
        <v>53</v>
      </c>
      <c r="J150" s="5" t="s">
        <v>269</v>
      </c>
      <c r="K150" s="5" t="s">
        <v>853</v>
      </c>
    </row>
    <row r="151" spans="1:11" ht="90.2" customHeight="1" x14ac:dyDescent="0.3">
      <c r="A151" s="10" t="s">
        <v>378</v>
      </c>
      <c r="B151" s="61" t="s">
        <v>379</v>
      </c>
      <c r="C151" s="52"/>
      <c r="D151" s="52"/>
      <c r="E151" s="12">
        <v>1</v>
      </c>
      <c r="F151" s="51">
        <v>200</v>
      </c>
      <c r="G151" s="52"/>
      <c r="H151" s="12" t="s">
        <v>289</v>
      </c>
      <c r="I151" s="12" t="s">
        <v>380</v>
      </c>
      <c r="J151" s="5" t="s">
        <v>269</v>
      </c>
      <c r="K151" s="5" t="s">
        <v>389</v>
      </c>
    </row>
    <row r="152" spans="1:11" ht="92.05" customHeight="1" x14ac:dyDescent="0.3">
      <c r="A152" s="10" t="s">
        <v>381</v>
      </c>
      <c r="B152" s="61" t="s">
        <v>382</v>
      </c>
      <c r="C152" s="52"/>
      <c r="D152" s="52"/>
      <c r="E152" s="12">
        <v>1</v>
      </c>
      <c r="F152" s="51">
        <v>200</v>
      </c>
      <c r="G152" s="52"/>
      <c r="H152" s="12" t="s">
        <v>383</v>
      </c>
      <c r="I152" s="4" t="s">
        <v>19</v>
      </c>
      <c r="J152" s="5" t="s">
        <v>269</v>
      </c>
      <c r="K152" s="5" t="s">
        <v>854</v>
      </c>
    </row>
    <row r="153" spans="1:11" ht="103.95" customHeight="1" x14ac:dyDescent="0.3">
      <c r="A153" s="10" t="s">
        <v>384</v>
      </c>
      <c r="B153" s="61" t="s">
        <v>385</v>
      </c>
      <c r="C153" s="52"/>
      <c r="D153" s="52"/>
      <c r="E153" s="12">
        <v>1</v>
      </c>
      <c r="F153" s="51">
        <v>200</v>
      </c>
      <c r="G153" s="52"/>
      <c r="H153" s="12" t="s">
        <v>383</v>
      </c>
      <c r="I153" s="4" t="s">
        <v>386</v>
      </c>
      <c r="J153" s="5" t="s">
        <v>269</v>
      </c>
      <c r="K153" s="32" t="s">
        <v>855</v>
      </c>
    </row>
    <row r="154" spans="1:11" ht="93.3" customHeight="1" x14ac:dyDescent="0.3">
      <c r="A154" s="10" t="s">
        <v>387</v>
      </c>
      <c r="B154" s="61" t="s">
        <v>388</v>
      </c>
      <c r="C154" s="52"/>
      <c r="D154" s="52"/>
      <c r="E154" s="12">
        <v>1</v>
      </c>
      <c r="F154" s="51">
        <v>200</v>
      </c>
      <c r="G154" s="52"/>
      <c r="H154" s="12" t="s">
        <v>97</v>
      </c>
      <c r="I154" s="4" t="s">
        <v>137</v>
      </c>
      <c r="J154" s="5" t="s">
        <v>269</v>
      </c>
      <c r="K154" s="5" t="s">
        <v>389</v>
      </c>
    </row>
    <row r="155" spans="1:11" ht="92.7" customHeight="1" x14ac:dyDescent="0.3">
      <c r="A155" s="10" t="s">
        <v>390</v>
      </c>
      <c r="B155" s="61" t="s">
        <v>391</v>
      </c>
      <c r="C155" s="52"/>
      <c r="D155" s="52"/>
      <c r="E155" s="12">
        <v>1</v>
      </c>
      <c r="F155" s="51">
        <v>140</v>
      </c>
      <c r="G155" s="52"/>
      <c r="H155" s="12" t="s">
        <v>289</v>
      </c>
      <c r="I155" s="12" t="s">
        <v>53</v>
      </c>
      <c r="J155" s="5" t="s">
        <v>269</v>
      </c>
      <c r="K155" s="5" t="s">
        <v>856</v>
      </c>
    </row>
    <row r="156" spans="1:11" ht="48.85" customHeight="1" x14ac:dyDescent="0.3">
      <c r="A156" s="10" t="s">
        <v>392</v>
      </c>
      <c r="B156" s="61" t="s">
        <v>393</v>
      </c>
      <c r="C156" s="52"/>
      <c r="D156" s="52"/>
      <c r="E156" s="12">
        <v>1</v>
      </c>
      <c r="F156" s="51">
        <v>140</v>
      </c>
      <c r="G156" s="52"/>
      <c r="H156" s="12" t="s">
        <v>292</v>
      </c>
      <c r="I156" s="12" t="s">
        <v>36</v>
      </c>
      <c r="J156" s="5" t="s">
        <v>269</v>
      </c>
      <c r="K156" s="5" t="s">
        <v>29</v>
      </c>
    </row>
    <row r="157" spans="1:11" s="21" customFormat="1" ht="15.85" customHeight="1" x14ac:dyDescent="0.3">
      <c r="A157" s="63" t="s">
        <v>394</v>
      </c>
      <c r="B157" s="54"/>
      <c r="C157" s="54"/>
      <c r="D157" s="54"/>
      <c r="E157" s="57" t="s">
        <v>375</v>
      </c>
      <c r="F157" s="54"/>
      <c r="G157" s="54"/>
      <c r="H157" s="53" t="s">
        <v>9</v>
      </c>
      <c r="I157" s="53" t="s">
        <v>10</v>
      </c>
      <c r="J157" s="53" t="s">
        <v>11</v>
      </c>
      <c r="K157" s="53" t="s">
        <v>12</v>
      </c>
    </row>
    <row r="158" spans="1:11" s="21" customFormat="1" ht="30.7" customHeight="1" x14ac:dyDescent="0.3">
      <c r="A158" s="54"/>
      <c r="B158" s="54"/>
      <c r="C158" s="54"/>
      <c r="D158" s="54"/>
      <c r="E158" s="58">
        <f>SUM(E159:G173)</f>
        <v>15</v>
      </c>
      <c r="F158" s="54"/>
      <c r="G158" s="54"/>
      <c r="H158" s="54"/>
      <c r="I158" s="54"/>
      <c r="J158" s="54"/>
      <c r="K158" s="54"/>
    </row>
    <row r="159" spans="1:11" ht="36.950000000000003" customHeight="1" x14ac:dyDescent="0.3">
      <c r="A159" s="10" t="s">
        <v>395</v>
      </c>
      <c r="B159" s="61" t="s">
        <v>396</v>
      </c>
      <c r="C159" s="52"/>
      <c r="D159" s="52"/>
      <c r="E159" s="55">
        <v>1</v>
      </c>
      <c r="F159" s="52"/>
      <c r="G159" s="52"/>
      <c r="H159" s="12" t="s">
        <v>18</v>
      </c>
      <c r="I159" s="12" t="s">
        <v>36</v>
      </c>
      <c r="J159" s="33" t="s">
        <v>269</v>
      </c>
      <c r="K159" s="5" t="s">
        <v>277</v>
      </c>
    </row>
    <row r="160" spans="1:11" ht="37.6" customHeight="1" x14ac:dyDescent="0.3">
      <c r="A160" s="10" t="s">
        <v>397</v>
      </c>
      <c r="B160" s="61" t="s">
        <v>398</v>
      </c>
      <c r="C160" s="52"/>
      <c r="D160" s="52"/>
      <c r="E160" s="55">
        <v>1</v>
      </c>
      <c r="F160" s="52"/>
      <c r="G160" s="52"/>
      <c r="H160" s="12" t="s">
        <v>18</v>
      </c>
      <c r="I160" s="12" t="s">
        <v>36</v>
      </c>
      <c r="J160" s="33" t="s">
        <v>269</v>
      </c>
      <c r="K160" s="5" t="s">
        <v>277</v>
      </c>
    </row>
    <row r="161" spans="1:11" ht="45.1" customHeight="1" x14ac:dyDescent="0.3">
      <c r="A161" s="10" t="s">
        <v>399</v>
      </c>
      <c r="B161" s="61" t="s">
        <v>400</v>
      </c>
      <c r="C161" s="52"/>
      <c r="D161" s="52"/>
      <c r="E161" s="55">
        <v>1</v>
      </c>
      <c r="F161" s="52"/>
      <c r="G161" s="52"/>
      <c r="H161" s="12" t="s">
        <v>18</v>
      </c>
      <c r="I161" s="12" t="s">
        <v>36</v>
      </c>
      <c r="J161" s="33" t="s">
        <v>269</v>
      </c>
      <c r="K161" s="5" t="s">
        <v>401</v>
      </c>
    </row>
    <row r="162" spans="1:11" ht="47.6" customHeight="1" x14ac:dyDescent="0.3">
      <c r="A162" s="10" t="s">
        <v>402</v>
      </c>
      <c r="B162" s="61" t="s">
        <v>403</v>
      </c>
      <c r="C162" s="52"/>
      <c r="D162" s="52"/>
      <c r="E162" s="51">
        <v>1</v>
      </c>
      <c r="F162" s="52"/>
      <c r="G162" s="52"/>
      <c r="H162" s="12" t="s">
        <v>18</v>
      </c>
      <c r="I162" s="12" t="s">
        <v>53</v>
      </c>
      <c r="J162" s="13" t="s">
        <v>404</v>
      </c>
      <c r="K162" s="5" t="s">
        <v>405</v>
      </c>
    </row>
    <row r="163" spans="1:11" ht="62" customHeight="1" x14ac:dyDescent="0.3">
      <c r="A163" s="10" t="s">
        <v>406</v>
      </c>
      <c r="B163" s="61" t="s">
        <v>407</v>
      </c>
      <c r="C163" s="52"/>
      <c r="D163" s="52"/>
      <c r="E163" s="51">
        <v>1</v>
      </c>
      <c r="F163" s="52"/>
      <c r="G163" s="52"/>
      <c r="H163" s="12" t="s">
        <v>18</v>
      </c>
      <c r="I163" s="12" t="s">
        <v>125</v>
      </c>
      <c r="J163" s="13" t="s">
        <v>404</v>
      </c>
      <c r="K163" s="5" t="s">
        <v>408</v>
      </c>
    </row>
    <row r="164" spans="1:11" ht="78.900000000000006" customHeight="1" x14ac:dyDescent="0.3">
      <c r="A164" s="10" t="s">
        <v>409</v>
      </c>
      <c r="B164" s="61" t="s">
        <v>410</v>
      </c>
      <c r="C164" s="52"/>
      <c r="D164" s="52"/>
      <c r="E164" s="51">
        <v>1</v>
      </c>
      <c r="F164" s="52"/>
      <c r="G164" s="52"/>
      <c r="H164" s="12" t="s">
        <v>343</v>
      </c>
      <c r="I164" s="12" t="s">
        <v>137</v>
      </c>
      <c r="J164" s="13" t="s">
        <v>404</v>
      </c>
      <c r="K164" s="5" t="s">
        <v>411</v>
      </c>
    </row>
    <row r="165" spans="1:11" ht="65.75" customHeight="1" x14ac:dyDescent="0.3">
      <c r="A165" s="10" t="s">
        <v>412</v>
      </c>
      <c r="B165" s="61" t="s">
        <v>413</v>
      </c>
      <c r="C165" s="52"/>
      <c r="D165" s="52"/>
      <c r="E165" s="51">
        <v>1</v>
      </c>
      <c r="F165" s="52"/>
      <c r="G165" s="52"/>
      <c r="H165" s="12" t="s">
        <v>18</v>
      </c>
      <c r="I165" s="12" t="s">
        <v>61</v>
      </c>
      <c r="J165" s="13" t="s">
        <v>404</v>
      </c>
      <c r="K165" s="5" t="s">
        <v>414</v>
      </c>
    </row>
    <row r="166" spans="1:11" ht="62.65" customHeight="1" x14ac:dyDescent="0.3">
      <c r="A166" s="9" t="s">
        <v>415</v>
      </c>
      <c r="B166" s="64" t="s">
        <v>416</v>
      </c>
      <c r="C166" s="52"/>
      <c r="D166" s="52"/>
      <c r="E166" s="60">
        <v>1</v>
      </c>
      <c r="F166" s="52"/>
      <c r="G166" s="52"/>
      <c r="H166" s="15" t="s">
        <v>18</v>
      </c>
      <c r="I166" s="15" t="s">
        <v>61</v>
      </c>
      <c r="J166" s="17" t="s">
        <v>404</v>
      </c>
      <c r="K166" s="3" t="s">
        <v>417</v>
      </c>
    </row>
    <row r="167" spans="1:11" ht="50.75" customHeight="1" x14ac:dyDescent="0.3">
      <c r="A167" s="10" t="s">
        <v>418</v>
      </c>
      <c r="B167" s="61" t="s">
        <v>419</v>
      </c>
      <c r="C167" s="52"/>
      <c r="D167" s="52"/>
      <c r="E167" s="51">
        <v>1</v>
      </c>
      <c r="F167" s="52"/>
      <c r="G167" s="52"/>
      <c r="H167" s="12" t="s">
        <v>18</v>
      </c>
      <c r="I167" s="4" t="s">
        <v>19</v>
      </c>
      <c r="J167" s="13" t="s">
        <v>296</v>
      </c>
      <c r="K167" s="5" t="s">
        <v>21</v>
      </c>
    </row>
    <row r="168" spans="1:11" ht="80.150000000000006" customHeight="1" x14ac:dyDescent="0.3">
      <c r="A168" s="34" t="s">
        <v>420</v>
      </c>
      <c r="B168" s="88" t="s">
        <v>421</v>
      </c>
      <c r="C168" s="52"/>
      <c r="D168" s="52"/>
      <c r="E168" s="87">
        <v>1</v>
      </c>
      <c r="F168" s="52"/>
      <c r="G168" s="52"/>
      <c r="H168" s="35" t="s">
        <v>295</v>
      </c>
      <c r="I168" s="35" t="s">
        <v>72</v>
      </c>
      <c r="J168" s="36" t="s">
        <v>404</v>
      </c>
      <c r="K168" s="37" t="s">
        <v>422</v>
      </c>
    </row>
    <row r="169" spans="1:11" ht="75.8" customHeight="1" x14ac:dyDescent="0.3">
      <c r="A169" s="34" t="s">
        <v>423</v>
      </c>
      <c r="B169" s="88" t="s">
        <v>424</v>
      </c>
      <c r="C169" s="52"/>
      <c r="D169" s="52"/>
      <c r="E169" s="87">
        <v>1</v>
      </c>
      <c r="F169" s="52"/>
      <c r="G169" s="52"/>
      <c r="H169" s="35" t="s">
        <v>93</v>
      </c>
      <c r="I169" s="35" t="s">
        <v>72</v>
      </c>
      <c r="J169" s="36" t="s">
        <v>404</v>
      </c>
      <c r="K169" s="37" t="s">
        <v>422</v>
      </c>
    </row>
    <row r="170" spans="1:11" ht="80.150000000000006" customHeight="1" x14ac:dyDescent="0.3">
      <c r="A170" s="34" t="s">
        <v>425</v>
      </c>
      <c r="B170" s="89" t="s">
        <v>426</v>
      </c>
      <c r="C170" s="52"/>
      <c r="D170" s="52"/>
      <c r="E170" s="87">
        <v>1</v>
      </c>
      <c r="F170" s="52"/>
      <c r="G170" s="52"/>
      <c r="H170" s="35" t="s">
        <v>427</v>
      </c>
      <c r="I170" s="35" t="s">
        <v>200</v>
      </c>
      <c r="J170" s="36" t="s">
        <v>404</v>
      </c>
      <c r="K170" s="37" t="s">
        <v>422</v>
      </c>
    </row>
    <row r="171" spans="1:11" ht="61.4" customHeight="1" x14ac:dyDescent="0.3">
      <c r="A171" s="10" t="s">
        <v>428</v>
      </c>
      <c r="B171" s="61" t="s">
        <v>429</v>
      </c>
      <c r="C171" s="52"/>
      <c r="D171" s="52"/>
      <c r="E171" s="51">
        <v>1</v>
      </c>
      <c r="F171" s="52"/>
      <c r="G171" s="52"/>
      <c r="H171" s="12" t="s">
        <v>18</v>
      </c>
      <c r="I171" s="4" t="s">
        <v>24</v>
      </c>
      <c r="J171" s="13" t="s">
        <v>404</v>
      </c>
      <c r="K171" s="5" t="s">
        <v>430</v>
      </c>
    </row>
    <row r="172" spans="1:11" ht="68.25" customHeight="1" x14ac:dyDescent="0.3">
      <c r="A172" s="10" t="s">
        <v>431</v>
      </c>
      <c r="B172" s="61" t="s">
        <v>432</v>
      </c>
      <c r="C172" s="52"/>
      <c r="D172" s="52"/>
      <c r="E172" s="51">
        <v>1</v>
      </c>
      <c r="F172" s="52"/>
      <c r="G172" s="52"/>
      <c r="H172" s="12" t="s">
        <v>18</v>
      </c>
      <c r="I172" s="12" t="s">
        <v>370</v>
      </c>
      <c r="J172" s="13" t="s">
        <v>404</v>
      </c>
      <c r="K172" s="5" t="s">
        <v>433</v>
      </c>
    </row>
    <row r="173" spans="1:11" ht="63.25" customHeight="1" x14ac:dyDescent="0.3">
      <c r="A173" s="10" t="s">
        <v>434</v>
      </c>
      <c r="B173" s="61" t="s">
        <v>435</v>
      </c>
      <c r="C173" s="52"/>
      <c r="D173" s="52"/>
      <c r="E173" s="51">
        <v>1</v>
      </c>
      <c r="F173" s="52"/>
      <c r="G173" s="52"/>
      <c r="H173" s="12" t="s">
        <v>18</v>
      </c>
      <c r="I173" s="12" t="s">
        <v>367</v>
      </c>
      <c r="J173" s="13" t="s">
        <v>404</v>
      </c>
      <c r="K173" s="5" t="s">
        <v>436</v>
      </c>
    </row>
    <row r="174" spans="1:11" s="21" customFormat="1" ht="50.25" customHeight="1" x14ac:dyDescent="0.3">
      <c r="A174" s="63" t="s">
        <v>437</v>
      </c>
      <c r="B174" s="54"/>
      <c r="C174" s="54"/>
      <c r="D174" s="54"/>
      <c r="E174" s="24" t="s">
        <v>438</v>
      </c>
      <c r="F174" s="57" t="s">
        <v>439</v>
      </c>
      <c r="G174" s="54"/>
      <c r="H174" s="53" t="s">
        <v>9</v>
      </c>
      <c r="I174" s="53" t="s">
        <v>10</v>
      </c>
      <c r="J174" s="53" t="s">
        <v>11</v>
      </c>
      <c r="K174" s="53" t="s">
        <v>12</v>
      </c>
    </row>
    <row r="175" spans="1:11" s="21" customFormat="1" ht="26.3" customHeight="1" x14ac:dyDescent="0.3">
      <c r="A175" s="54"/>
      <c r="B175" s="54"/>
      <c r="C175" s="54"/>
      <c r="D175" s="54"/>
      <c r="E175" s="23">
        <f>SUM(E176:E182)</f>
        <v>1300</v>
      </c>
      <c r="F175" s="58">
        <f>SUM(F176:G182)</f>
        <v>1</v>
      </c>
      <c r="G175" s="54"/>
      <c r="H175" s="54"/>
      <c r="I175" s="54"/>
      <c r="J175" s="54"/>
      <c r="K175" s="54"/>
    </row>
    <row r="176" spans="1:11" ht="78.3" customHeight="1" x14ac:dyDescent="0.3">
      <c r="A176" s="10" t="s">
        <v>440</v>
      </c>
      <c r="B176" s="61" t="s">
        <v>441</v>
      </c>
      <c r="C176" s="52"/>
      <c r="D176" s="52"/>
      <c r="E176" s="12">
        <v>100</v>
      </c>
      <c r="F176" s="51">
        <v>0</v>
      </c>
      <c r="G176" s="52"/>
      <c r="H176" s="12" t="s">
        <v>18</v>
      </c>
      <c r="I176" s="12" t="s">
        <v>125</v>
      </c>
      <c r="J176" s="5" t="s">
        <v>296</v>
      </c>
      <c r="K176" s="5" t="s">
        <v>442</v>
      </c>
    </row>
    <row r="177" spans="1:11" ht="63.9" customHeight="1" x14ac:dyDescent="0.3">
      <c r="A177" s="2" t="s">
        <v>443</v>
      </c>
      <c r="B177" s="61" t="s">
        <v>444</v>
      </c>
      <c r="C177" s="52"/>
      <c r="D177" s="52"/>
      <c r="E177" s="12">
        <v>0</v>
      </c>
      <c r="F177" s="51">
        <v>1</v>
      </c>
      <c r="G177" s="52"/>
      <c r="H177" s="12" t="s">
        <v>445</v>
      </c>
      <c r="I177" s="4" t="s">
        <v>24</v>
      </c>
      <c r="J177" s="5" t="s">
        <v>296</v>
      </c>
      <c r="K177" s="5" t="s">
        <v>446</v>
      </c>
    </row>
    <row r="178" spans="1:11" ht="63.25" customHeight="1" x14ac:dyDescent="0.3">
      <c r="A178" s="10" t="s">
        <v>447</v>
      </c>
      <c r="B178" s="61" t="s">
        <v>448</v>
      </c>
      <c r="C178" s="52"/>
      <c r="D178" s="52"/>
      <c r="E178" s="12">
        <v>100</v>
      </c>
      <c r="F178" s="51">
        <v>0</v>
      </c>
      <c r="G178" s="52"/>
      <c r="H178" s="12" t="s">
        <v>295</v>
      </c>
      <c r="I178" s="4" t="s">
        <v>24</v>
      </c>
      <c r="J178" s="13" t="s">
        <v>296</v>
      </c>
      <c r="K178" s="5" t="s">
        <v>446</v>
      </c>
    </row>
    <row r="179" spans="1:11" ht="78.3" customHeight="1" x14ac:dyDescent="0.3">
      <c r="A179" s="2" t="s">
        <v>449</v>
      </c>
      <c r="B179" s="61" t="s">
        <v>450</v>
      </c>
      <c r="C179" s="52"/>
      <c r="D179" s="52"/>
      <c r="E179" s="12">
        <v>300</v>
      </c>
      <c r="F179" s="51">
        <v>0</v>
      </c>
      <c r="G179" s="52"/>
      <c r="H179" s="12" t="s">
        <v>451</v>
      </c>
      <c r="I179" s="12" t="s">
        <v>373</v>
      </c>
      <c r="J179" s="13" t="s">
        <v>296</v>
      </c>
      <c r="K179" s="5" t="s">
        <v>452</v>
      </c>
    </row>
    <row r="180" spans="1:11" ht="77.05" customHeight="1" x14ac:dyDescent="0.3">
      <c r="A180" s="10" t="s">
        <v>453</v>
      </c>
      <c r="B180" s="61" t="s">
        <v>454</v>
      </c>
      <c r="C180" s="52"/>
      <c r="D180" s="52"/>
      <c r="E180" s="12">
        <v>100</v>
      </c>
      <c r="F180" s="51">
        <v>0</v>
      </c>
      <c r="G180" s="52"/>
      <c r="H180" s="12" t="s">
        <v>292</v>
      </c>
      <c r="I180" s="12" t="s">
        <v>373</v>
      </c>
      <c r="J180" s="13" t="s">
        <v>296</v>
      </c>
      <c r="K180" s="5" t="s">
        <v>452</v>
      </c>
    </row>
    <row r="181" spans="1:11" ht="77.650000000000006" customHeight="1" x14ac:dyDescent="0.3">
      <c r="A181" s="2" t="s">
        <v>455</v>
      </c>
      <c r="B181" s="61" t="s">
        <v>456</v>
      </c>
      <c r="C181" s="52"/>
      <c r="D181" s="52"/>
      <c r="E181" s="12">
        <v>300</v>
      </c>
      <c r="F181" s="51">
        <v>0</v>
      </c>
      <c r="G181" s="52"/>
      <c r="H181" s="12" t="s">
        <v>289</v>
      </c>
      <c r="I181" s="12" t="s">
        <v>373</v>
      </c>
      <c r="J181" s="13" t="s">
        <v>296</v>
      </c>
      <c r="K181" s="5" t="s">
        <v>452</v>
      </c>
    </row>
    <row r="182" spans="1:11" ht="50.75" customHeight="1" x14ac:dyDescent="0.3">
      <c r="A182" s="10" t="s">
        <v>457</v>
      </c>
      <c r="B182" s="61" t="s">
        <v>458</v>
      </c>
      <c r="C182" s="52"/>
      <c r="D182" s="52"/>
      <c r="E182" s="12">
        <v>400</v>
      </c>
      <c r="F182" s="51">
        <v>0</v>
      </c>
      <c r="G182" s="52"/>
      <c r="H182" s="12" t="s">
        <v>861</v>
      </c>
      <c r="I182" s="4" t="s">
        <v>28</v>
      </c>
      <c r="J182" s="13" t="s">
        <v>296</v>
      </c>
      <c r="K182" s="5" t="s">
        <v>459</v>
      </c>
    </row>
    <row r="183" spans="1:11" s="21" customFormat="1" ht="15.85" customHeight="1" x14ac:dyDescent="0.3">
      <c r="A183" s="63" t="s">
        <v>460</v>
      </c>
      <c r="B183" s="54"/>
      <c r="C183" s="54"/>
      <c r="D183" s="54"/>
      <c r="E183" s="57" t="s">
        <v>375</v>
      </c>
      <c r="F183" s="54"/>
      <c r="G183" s="54"/>
      <c r="H183" s="53" t="s">
        <v>9</v>
      </c>
      <c r="I183" s="53" t="s">
        <v>10</v>
      </c>
      <c r="J183" s="53" t="s">
        <v>11</v>
      </c>
      <c r="K183" s="53" t="s">
        <v>12</v>
      </c>
    </row>
    <row r="184" spans="1:11" s="21" customFormat="1" ht="25.05" customHeight="1" x14ac:dyDescent="0.3">
      <c r="A184" s="54"/>
      <c r="B184" s="54"/>
      <c r="C184" s="54"/>
      <c r="D184" s="54"/>
      <c r="E184" s="58">
        <f>SUM(E185:E191)</f>
        <v>8</v>
      </c>
      <c r="F184" s="54"/>
      <c r="G184" s="54"/>
      <c r="H184" s="54"/>
      <c r="I184" s="54"/>
      <c r="J184" s="54"/>
      <c r="K184" s="54"/>
    </row>
    <row r="185" spans="1:11" ht="264.85000000000002" customHeight="1" x14ac:dyDescent="0.3">
      <c r="A185" s="10" t="s">
        <v>461</v>
      </c>
      <c r="B185" s="61" t="s">
        <v>462</v>
      </c>
      <c r="C185" s="52"/>
      <c r="D185" s="52"/>
      <c r="E185" s="51">
        <v>1</v>
      </c>
      <c r="F185" s="52"/>
      <c r="G185" s="52"/>
      <c r="H185" s="38" t="s">
        <v>97</v>
      </c>
      <c r="I185" s="12" t="s">
        <v>36</v>
      </c>
      <c r="J185" s="13" t="s">
        <v>20</v>
      </c>
      <c r="K185" s="5" t="s">
        <v>463</v>
      </c>
    </row>
    <row r="186" spans="1:11" ht="33.85" customHeight="1" x14ac:dyDescent="0.3">
      <c r="A186" s="10" t="s">
        <v>464</v>
      </c>
      <c r="B186" s="61" t="s">
        <v>465</v>
      </c>
      <c r="C186" s="52"/>
      <c r="D186" s="52"/>
      <c r="E186" s="51">
        <v>1</v>
      </c>
      <c r="F186" s="52"/>
      <c r="G186" s="52"/>
      <c r="H186" s="12" t="s">
        <v>18</v>
      </c>
      <c r="I186" s="12" t="s">
        <v>137</v>
      </c>
      <c r="J186" s="13" t="s">
        <v>296</v>
      </c>
      <c r="K186" s="5" t="s">
        <v>466</v>
      </c>
    </row>
    <row r="187" spans="1:11" ht="120.25" customHeight="1" x14ac:dyDescent="0.3">
      <c r="A187" s="10" t="s">
        <v>467</v>
      </c>
      <c r="B187" s="61" t="s">
        <v>468</v>
      </c>
      <c r="C187" s="52"/>
      <c r="D187" s="52"/>
      <c r="E187" s="51">
        <v>2</v>
      </c>
      <c r="F187" s="52"/>
      <c r="G187" s="52"/>
      <c r="H187" s="12" t="s">
        <v>18</v>
      </c>
      <c r="I187" s="12" t="s">
        <v>61</v>
      </c>
      <c r="J187" s="13" t="s">
        <v>20</v>
      </c>
      <c r="K187" s="5" t="s">
        <v>283</v>
      </c>
    </row>
    <row r="188" spans="1:11" ht="47.6" customHeight="1" x14ac:dyDescent="0.3">
      <c r="A188" s="10" t="s">
        <v>469</v>
      </c>
      <c r="B188" s="61" t="s">
        <v>470</v>
      </c>
      <c r="C188" s="52"/>
      <c r="D188" s="52"/>
      <c r="E188" s="51">
        <v>1</v>
      </c>
      <c r="F188" s="52"/>
      <c r="G188" s="52"/>
      <c r="H188" s="12" t="s">
        <v>18</v>
      </c>
      <c r="I188" s="39" t="s">
        <v>19</v>
      </c>
      <c r="J188" s="33" t="s">
        <v>269</v>
      </c>
      <c r="K188" s="5" t="s">
        <v>471</v>
      </c>
    </row>
    <row r="189" spans="1:11" ht="264.25" customHeight="1" x14ac:dyDescent="0.3">
      <c r="A189" s="10" t="s">
        <v>472</v>
      </c>
      <c r="B189" s="61" t="s">
        <v>473</v>
      </c>
      <c r="C189" s="52"/>
      <c r="D189" s="52"/>
      <c r="E189" s="51">
        <v>1</v>
      </c>
      <c r="F189" s="52"/>
      <c r="G189" s="52"/>
      <c r="H189" s="38" t="s">
        <v>18</v>
      </c>
      <c r="I189" s="38" t="s">
        <v>179</v>
      </c>
      <c r="J189" s="13" t="s">
        <v>20</v>
      </c>
      <c r="K189" s="5" t="s">
        <v>463</v>
      </c>
    </row>
    <row r="190" spans="1:11" ht="35.1" customHeight="1" x14ac:dyDescent="0.3">
      <c r="A190" s="10" t="s">
        <v>474</v>
      </c>
      <c r="B190" s="61" t="s">
        <v>475</v>
      </c>
      <c r="C190" s="52"/>
      <c r="D190" s="52"/>
      <c r="E190" s="51">
        <v>1</v>
      </c>
      <c r="F190" s="52"/>
      <c r="G190" s="52"/>
      <c r="H190" s="38" t="s">
        <v>18</v>
      </c>
      <c r="I190" s="12" t="s">
        <v>24</v>
      </c>
      <c r="J190" s="13" t="s">
        <v>476</v>
      </c>
      <c r="K190" s="5" t="s">
        <v>477</v>
      </c>
    </row>
    <row r="191" spans="1:11" ht="49.5" customHeight="1" x14ac:dyDescent="0.3">
      <c r="A191" s="10" t="s">
        <v>478</v>
      </c>
      <c r="B191" s="61" t="s">
        <v>479</v>
      </c>
      <c r="C191" s="52"/>
      <c r="D191" s="52"/>
      <c r="E191" s="51">
        <v>1</v>
      </c>
      <c r="F191" s="52"/>
      <c r="G191" s="52"/>
      <c r="H191" s="12" t="s">
        <v>18</v>
      </c>
      <c r="I191" s="12" t="s">
        <v>370</v>
      </c>
      <c r="J191" s="40" t="s">
        <v>296</v>
      </c>
      <c r="K191" s="5" t="s">
        <v>480</v>
      </c>
    </row>
    <row r="192" spans="1:11" s="21" customFormat="1" ht="29.45" customHeight="1" x14ac:dyDescent="0.3">
      <c r="A192" s="67" t="s">
        <v>481</v>
      </c>
      <c r="B192" s="54"/>
      <c r="C192" s="54"/>
      <c r="D192" s="54"/>
      <c r="E192" s="58">
        <f>SUM(E106,E149,E158,E184,F175)</f>
        <v>166</v>
      </c>
      <c r="F192" s="54"/>
      <c r="G192" s="54"/>
      <c r="H192" s="41"/>
      <c r="I192" s="91"/>
      <c r="J192" s="91"/>
      <c r="K192" s="91"/>
    </row>
    <row r="193" spans="1:11" s="21" customFormat="1" ht="40.1" customHeight="1" x14ac:dyDescent="0.3">
      <c r="A193" s="50" t="s">
        <v>482</v>
      </c>
      <c r="B193" s="50"/>
      <c r="C193" s="50"/>
      <c r="D193" s="50"/>
      <c r="E193" s="50"/>
      <c r="F193" s="50"/>
      <c r="G193" s="50"/>
      <c r="H193" s="50"/>
      <c r="I193" s="50"/>
      <c r="J193" s="50"/>
      <c r="K193" s="50"/>
    </row>
    <row r="194" spans="1:11" s="21" customFormat="1" ht="15.85" customHeight="1" x14ac:dyDescent="0.3">
      <c r="A194" s="63" t="s">
        <v>483</v>
      </c>
      <c r="B194" s="54"/>
      <c r="C194" s="54"/>
      <c r="D194" s="54"/>
      <c r="E194" s="57" t="s">
        <v>375</v>
      </c>
      <c r="F194" s="54"/>
      <c r="G194" s="54"/>
      <c r="H194" s="53" t="s">
        <v>9</v>
      </c>
      <c r="I194" s="53" t="s">
        <v>10</v>
      </c>
      <c r="J194" s="53" t="s">
        <v>11</v>
      </c>
      <c r="K194" s="53" t="s">
        <v>12</v>
      </c>
    </row>
    <row r="195" spans="1:11" s="21" customFormat="1" ht="37.6" customHeight="1" x14ac:dyDescent="0.3">
      <c r="A195" s="54"/>
      <c r="B195" s="54"/>
      <c r="C195" s="54"/>
      <c r="D195" s="54"/>
      <c r="E195" s="58">
        <f>SUM(E196:G220)</f>
        <v>25</v>
      </c>
      <c r="F195" s="54"/>
      <c r="G195" s="54"/>
      <c r="H195" s="54"/>
      <c r="I195" s="54"/>
      <c r="J195" s="54"/>
      <c r="K195" s="54"/>
    </row>
    <row r="196" spans="1:11" ht="117.1" customHeight="1" x14ac:dyDescent="0.3">
      <c r="A196" s="10" t="s">
        <v>484</v>
      </c>
      <c r="B196" s="61" t="s">
        <v>485</v>
      </c>
      <c r="C196" s="52"/>
      <c r="D196" s="52"/>
      <c r="E196" s="51">
        <v>1</v>
      </c>
      <c r="F196" s="52"/>
      <c r="G196" s="52"/>
      <c r="H196" s="12" t="s">
        <v>18</v>
      </c>
      <c r="I196" s="12" t="s">
        <v>36</v>
      </c>
      <c r="J196" s="33" t="s">
        <v>269</v>
      </c>
      <c r="K196" s="31" t="s">
        <v>486</v>
      </c>
    </row>
    <row r="197" spans="1:11" ht="62.65" customHeight="1" x14ac:dyDescent="0.3">
      <c r="A197" s="10" t="s">
        <v>487</v>
      </c>
      <c r="B197" s="61" t="s">
        <v>488</v>
      </c>
      <c r="C197" s="52"/>
      <c r="D197" s="52"/>
      <c r="E197" s="51">
        <v>1</v>
      </c>
      <c r="F197" s="52"/>
      <c r="G197" s="52"/>
      <c r="H197" s="12" t="s">
        <v>18</v>
      </c>
      <c r="I197" s="12" t="s">
        <v>36</v>
      </c>
      <c r="J197" s="33" t="s">
        <v>269</v>
      </c>
      <c r="K197" s="31" t="s">
        <v>486</v>
      </c>
    </row>
    <row r="198" spans="1:11" ht="320.60000000000002" customHeight="1" x14ac:dyDescent="0.3">
      <c r="A198" s="10" t="s">
        <v>489</v>
      </c>
      <c r="B198" s="61" t="s">
        <v>490</v>
      </c>
      <c r="C198" s="52"/>
      <c r="D198" s="52"/>
      <c r="E198" s="51">
        <v>1</v>
      </c>
      <c r="F198" s="52"/>
      <c r="G198" s="52"/>
      <c r="H198" s="12" t="s">
        <v>18</v>
      </c>
      <c r="I198" s="12" t="s">
        <v>53</v>
      </c>
      <c r="J198" s="40" t="s">
        <v>20</v>
      </c>
      <c r="K198" s="5" t="s">
        <v>491</v>
      </c>
    </row>
    <row r="199" spans="1:11" ht="51.85" customHeight="1" x14ac:dyDescent="0.3">
      <c r="A199" s="10" t="s">
        <v>492</v>
      </c>
      <c r="B199" s="61" t="s">
        <v>493</v>
      </c>
      <c r="C199" s="52"/>
      <c r="D199" s="52"/>
      <c r="E199" s="51">
        <v>1</v>
      </c>
      <c r="F199" s="52"/>
      <c r="G199" s="52"/>
      <c r="H199" s="12" t="s">
        <v>18</v>
      </c>
      <c r="I199" s="12" t="s">
        <v>53</v>
      </c>
      <c r="J199" s="17" t="s">
        <v>269</v>
      </c>
      <c r="K199" s="3" t="s">
        <v>494</v>
      </c>
    </row>
    <row r="200" spans="1:11" ht="121.5" customHeight="1" x14ac:dyDescent="0.3">
      <c r="A200" s="10" t="s">
        <v>495</v>
      </c>
      <c r="B200" s="61" t="s">
        <v>496</v>
      </c>
      <c r="C200" s="52"/>
      <c r="D200" s="52"/>
      <c r="E200" s="51">
        <v>1</v>
      </c>
      <c r="F200" s="52"/>
      <c r="G200" s="52"/>
      <c r="H200" s="12" t="s">
        <v>18</v>
      </c>
      <c r="I200" s="12" t="s">
        <v>61</v>
      </c>
      <c r="J200" s="13" t="s">
        <v>20</v>
      </c>
      <c r="K200" s="5" t="s">
        <v>283</v>
      </c>
    </row>
    <row r="201" spans="1:11" ht="52.45" customHeight="1" x14ac:dyDescent="0.3">
      <c r="A201" s="10" t="s">
        <v>497</v>
      </c>
      <c r="B201" s="61" t="s">
        <v>498</v>
      </c>
      <c r="C201" s="52"/>
      <c r="D201" s="52"/>
      <c r="E201" s="51">
        <v>1</v>
      </c>
      <c r="F201" s="52"/>
      <c r="G201" s="52"/>
      <c r="H201" s="12" t="s">
        <v>18</v>
      </c>
      <c r="I201" s="12" t="s">
        <v>61</v>
      </c>
      <c r="J201" s="13" t="s">
        <v>296</v>
      </c>
      <c r="K201" s="5" t="s">
        <v>21</v>
      </c>
    </row>
    <row r="202" spans="1:11" ht="61.4" customHeight="1" x14ac:dyDescent="0.3">
      <c r="A202" s="10" t="s">
        <v>499</v>
      </c>
      <c r="B202" s="61" t="s">
        <v>500</v>
      </c>
      <c r="C202" s="52"/>
      <c r="D202" s="52"/>
      <c r="E202" s="59">
        <v>1</v>
      </c>
      <c r="F202" s="52"/>
      <c r="G202" s="52"/>
      <c r="H202" s="12" t="s">
        <v>18</v>
      </c>
      <c r="I202" s="12" t="s">
        <v>501</v>
      </c>
      <c r="J202" s="13" t="s">
        <v>296</v>
      </c>
      <c r="K202" s="5" t="s">
        <v>502</v>
      </c>
    </row>
    <row r="203" spans="1:11" ht="77.650000000000006" customHeight="1" x14ac:dyDescent="0.3">
      <c r="A203" s="10" t="s">
        <v>503</v>
      </c>
      <c r="B203" s="61" t="s">
        <v>504</v>
      </c>
      <c r="C203" s="52"/>
      <c r="D203" s="52"/>
      <c r="E203" s="51">
        <v>1</v>
      </c>
      <c r="F203" s="52"/>
      <c r="G203" s="52"/>
      <c r="H203" s="12" t="s">
        <v>18</v>
      </c>
      <c r="I203" s="12" t="s">
        <v>19</v>
      </c>
      <c r="J203" s="13" t="s">
        <v>296</v>
      </c>
      <c r="K203" s="5" t="s">
        <v>505</v>
      </c>
    </row>
    <row r="204" spans="1:11" ht="47" customHeight="1" x14ac:dyDescent="0.3">
      <c r="A204" s="10" t="s">
        <v>506</v>
      </c>
      <c r="B204" s="61" t="s">
        <v>507</v>
      </c>
      <c r="C204" s="52"/>
      <c r="D204" s="52"/>
      <c r="E204" s="51">
        <v>1</v>
      </c>
      <c r="F204" s="52"/>
      <c r="G204" s="52"/>
      <c r="H204" s="12" t="s">
        <v>18</v>
      </c>
      <c r="I204" s="12" t="s">
        <v>19</v>
      </c>
      <c r="J204" s="13" t="s">
        <v>269</v>
      </c>
      <c r="K204" s="5" t="s">
        <v>471</v>
      </c>
    </row>
    <row r="205" spans="1:11" ht="52" customHeight="1" x14ac:dyDescent="0.3">
      <c r="A205" s="10" t="s">
        <v>508</v>
      </c>
      <c r="B205" s="61" t="s">
        <v>509</v>
      </c>
      <c r="C205" s="52"/>
      <c r="D205" s="52"/>
      <c r="E205" s="51">
        <v>1</v>
      </c>
      <c r="F205" s="52"/>
      <c r="G205" s="52"/>
      <c r="H205" s="12" t="s">
        <v>18</v>
      </c>
      <c r="I205" s="12" t="s">
        <v>19</v>
      </c>
      <c r="J205" s="13" t="s">
        <v>296</v>
      </c>
      <c r="K205" s="5" t="s">
        <v>21</v>
      </c>
    </row>
    <row r="206" spans="1:11" ht="50.75" customHeight="1" x14ac:dyDescent="0.3">
      <c r="A206" s="10" t="s">
        <v>510</v>
      </c>
      <c r="B206" s="61" t="s">
        <v>511</v>
      </c>
      <c r="C206" s="52"/>
      <c r="D206" s="52"/>
      <c r="E206" s="51">
        <v>1</v>
      </c>
      <c r="F206" s="52"/>
      <c r="G206" s="52"/>
      <c r="H206" s="12" t="s">
        <v>18</v>
      </c>
      <c r="I206" s="12" t="s">
        <v>19</v>
      </c>
      <c r="J206" s="13" t="s">
        <v>269</v>
      </c>
      <c r="K206" s="5" t="s">
        <v>512</v>
      </c>
    </row>
    <row r="207" spans="1:11" ht="266.10000000000002" customHeight="1" x14ac:dyDescent="0.3">
      <c r="A207" s="10" t="s">
        <v>513</v>
      </c>
      <c r="B207" s="61" t="s">
        <v>514</v>
      </c>
      <c r="C207" s="52"/>
      <c r="D207" s="52"/>
      <c r="E207" s="51">
        <v>1</v>
      </c>
      <c r="F207" s="52"/>
      <c r="G207" s="52"/>
      <c r="H207" s="12" t="s">
        <v>18</v>
      </c>
      <c r="I207" s="12" t="s">
        <v>179</v>
      </c>
      <c r="J207" s="13" t="s">
        <v>20</v>
      </c>
      <c r="K207" s="5" t="s">
        <v>463</v>
      </c>
    </row>
    <row r="208" spans="1:11" ht="263.60000000000002" customHeight="1" x14ac:dyDescent="0.3">
      <c r="A208" s="10" t="s">
        <v>515</v>
      </c>
      <c r="B208" s="61" t="s">
        <v>516</v>
      </c>
      <c r="C208" s="52"/>
      <c r="D208" s="52"/>
      <c r="E208" s="51">
        <v>1</v>
      </c>
      <c r="F208" s="52"/>
      <c r="G208" s="52"/>
      <c r="H208" s="12" t="s">
        <v>18</v>
      </c>
      <c r="I208" s="12" t="s">
        <v>179</v>
      </c>
      <c r="J208" s="13" t="s">
        <v>20</v>
      </c>
      <c r="K208" s="5" t="s">
        <v>463</v>
      </c>
    </row>
    <row r="209" spans="1:11" ht="50.75" customHeight="1" x14ac:dyDescent="0.3">
      <c r="A209" s="10" t="s">
        <v>517</v>
      </c>
      <c r="B209" s="61" t="s">
        <v>518</v>
      </c>
      <c r="C209" s="52"/>
      <c r="D209" s="52"/>
      <c r="E209" s="51">
        <v>1</v>
      </c>
      <c r="F209" s="52"/>
      <c r="G209" s="52"/>
      <c r="H209" s="12" t="s">
        <v>18</v>
      </c>
      <c r="I209" s="12" t="s">
        <v>179</v>
      </c>
      <c r="J209" s="13" t="s">
        <v>476</v>
      </c>
      <c r="K209" s="5" t="s">
        <v>466</v>
      </c>
    </row>
    <row r="210" spans="1:11" ht="121.5" customHeight="1" x14ac:dyDescent="0.3">
      <c r="A210" s="10" t="s">
        <v>519</v>
      </c>
      <c r="B210" s="61" t="s">
        <v>520</v>
      </c>
      <c r="C210" s="52"/>
      <c r="D210" s="52"/>
      <c r="E210" s="51">
        <v>1</v>
      </c>
      <c r="F210" s="52"/>
      <c r="G210" s="52"/>
      <c r="H210" s="12" t="s">
        <v>18</v>
      </c>
      <c r="I210" s="12" t="s">
        <v>213</v>
      </c>
      <c r="J210" s="13" t="s">
        <v>20</v>
      </c>
      <c r="K210" s="5" t="s">
        <v>521</v>
      </c>
    </row>
    <row r="211" spans="1:11" ht="119" customHeight="1" x14ac:dyDescent="0.3">
      <c r="A211" s="10" t="s">
        <v>522</v>
      </c>
      <c r="B211" s="61" t="s">
        <v>523</v>
      </c>
      <c r="C211" s="52"/>
      <c r="D211" s="52"/>
      <c r="E211" s="51">
        <v>1</v>
      </c>
      <c r="F211" s="52"/>
      <c r="G211" s="52"/>
      <c r="H211" s="12" t="s">
        <v>18</v>
      </c>
      <c r="I211" s="12" t="s">
        <v>213</v>
      </c>
      <c r="J211" s="13" t="s">
        <v>20</v>
      </c>
      <c r="K211" s="5" t="s">
        <v>521</v>
      </c>
    </row>
    <row r="212" spans="1:11" ht="120.85" customHeight="1" x14ac:dyDescent="0.3">
      <c r="A212" s="10" t="s">
        <v>524</v>
      </c>
      <c r="B212" s="61" t="s">
        <v>525</v>
      </c>
      <c r="C212" s="52"/>
      <c r="D212" s="52"/>
      <c r="E212" s="59">
        <v>1</v>
      </c>
      <c r="F212" s="52"/>
      <c r="G212" s="52"/>
      <c r="H212" s="12" t="s">
        <v>18</v>
      </c>
      <c r="I212" s="12" t="s">
        <v>213</v>
      </c>
      <c r="J212" s="42" t="s">
        <v>20</v>
      </c>
      <c r="K212" s="5" t="s">
        <v>521</v>
      </c>
    </row>
    <row r="213" spans="1:11" ht="49.5" customHeight="1" x14ac:dyDescent="0.3">
      <c r="A213" s="10" t="s">
        <v>526</v>
      </c>
      <c r="B213" s="61" t="s">
        <v>527</v>
      </c>
      <c r="C213" s="52"/>
      <c r="D213" s="52"/>
      <c r="E213" s="59">
        <v>1</v>
      </c>
      <c r="F213" s="52"/>
      <c r="G213" s="52"/>
      <c r="H213" s="12" t="s">
        <v>18</v>
      </c>
      <c r="I213" s="4" t="s">
        <v>24</v>
      </c>
      <c r="J213" s="13" t="s">
        <v>296</v>
      </c>
      <c r="K213" s="5" t="s">
        <v>528</v>
      </c>
    </row>
    <row r="214" spans="1:11" ht="49.5" customHeight="1" x14ac:dyDescent="0.3">
      <c r="A214" s="10" t="s">
        <v>529</v>
      </c>
      <c r="B214" s="61" t="s">
        <v>530</v>
      </c>
      <c r="C214" s="52"/>
      <c r="D214" s="52"/>
      <c r="E214" s="51">
        <v>1</v>
      </c>
      <c r="F214" s="52"/>
      <c r="G214" s="52"/>
      <c r="H214" s="12" t="s">
        <v>18</v>
      </c>
      <c r="I214" s="12" t="s">
        <v>370</v>
      </c>
      <c r="J214" s="13" t="s">
        <v>296</v>
      </c>
      <c r="K214" s="5" t="s">
        <v>466</v>
      </c>
    </row>
    <row r="215" spans="1:11" ht="63.25" customHeight="1" x14ac:dyDescent="0.3">
      <c r="A215" s="10" t="s">
        <v>531</v>
      </c>
      <c r="B215" s="61" t="s">
        <v>532</v>
      </c>
      <c r="C215" s="52"/>
      <c r="D215" s="52"/>
      <c r="E215" s="51">
        <v>1</v>
      </c>
      <c r="F215" s="52"/>
      <c r="G215" s="52"/>
      <c r="H215" s="12" t="s">
        <v>18</v>
      </c>
      <c r="I215" s="12" t="s">
        <v>370</v>
      </c>
      <c r="J215" s="13" t="s">
        <v>296</v>
      </c>
      <c r="K215" s="5" t="s">
        <v>533</v>
      </c>
    </row>
    <row r="216" spans="1:11" ht="81.400000000000006" customHeight="1" x14ac:dyDescent="0.3">
      <c r="A216" s="9" t="s">
        <v>534</v>
      </c>
      <c r="B216" s="64" t="s">
        <v>535</v>
      </c>
      <c r="C216" s="52"/>
      <c r="D216" s="52"/>
      <c r="E216" s="60">
        <v>1</v>
      </c>
      <c r="F216" s="52"/>
      <c r="G216" s="52"/>
      <c r="H216" s="15" t="s">
        <v>18</v>
      </c>
      <c r="I216" s="15" t="s">
        <v>370</v>
      </c>
      <c r="J216" s="17"/>
      <c r="K216" s="3" t="s">
        <v>536</v>
      </c>
    </row>
    <row r="217" spans="1:11" ht="47.6" customHeight="1" x14ac:dyDescent="0.3">
      <c r="A217" s="10" t="s">
        <v>537</v>
      </c>
      <c r="B217" s="61" t="s">
        <v>538</v>
      </c>
      <c r="C217" s="52"/>
      <c r="D217" s="52"/>
      <c r="E217" s="51">
        <v>1</v>
      </c>
      <c r="F217" s="52"/>
      <c r="G217" s="52"/>
      <c r="H217" s="12" t="s">
        <v>18</v>
      </c>
      <c r="I217" s="12" t="s">
        <v>370</v>
      </c>
      <c r="J217" s="13" t="s">
        <v>404</v>
      </c>
      <c r="K217" s="5" t="s">
        <v>539</v>
      </c>
    </row>
    <row r="218" spans="1:11" ht="75.8" customHeight="1" x14ac:dyDescent="0.3">
      <c r="A218" s="10" t="s">
        <v>540</v>
      </c>
      <c r="B218" s="61" t="s">
        <v>541</v>
      </c>
      <c r="C218" s="52"/>
      <c r="D218" s="52"/>
      <c r="E218" s="51">
        <v>1</v>
      </c>
      <c r="F218" s="52"/>
      <c r="G218" s="52"/>
      <c r="H218" s="12" t="s">
        <v>18</v>
      </c>
      <c r="I218" s="12" t="s">
        <v>370</v>
      </c>
      <c r="J218" s="13" t="s">
        <v>296</v>
      </c>
      <c r="K218" s="5" t="s">
        <v>542</v>
      </c>
    </row>
    <row r="219" spans="1:11" ht="117.7" customHeight="1" x14ac:dyDescent="0.3">
      <c r="A219" s="10" t="s">
        <v>543</v>
      </c>
      <c r="B219" s="61" t="s">
        <v>544</v>
      </c>
      <c r="C219" s="52"/>
      <c r="D219" s="52"/>
      <c r="E219" s="51">
        <v>1</v>
      </c>
      <c r="F219" s="52"/>
      <c r="G219" s="52"/>
      <c r="H219" s="12" t="s">
        <v>18</v>
      </c>
      <c r="I219" s="12" t="s">
        <v>545</v>
      </c>
      <c r="J219" s="13" t="s">
        <v>269</v>
      </c>
      <c r="K219" s="5" t="s">
        <v>494</v>
      </c>
    </row>
    <row r="220" spans="1:11" ht="52.6" customHeight="1" x14ac:dyDescent="0.3">
      <c r="A220" s="10" t="s">
        <v>546</v>
      </c>
      <c r="B220" s="61" t="s">
        <v>547</v>
      </c>
      <c r="C220" s="52"/>
      <c r="D220" s="52"/>
      <c r="E220" s="51">
        <v>1</v>
      </c>
      <c r="F220" s="52"/>
      <c r="G220" s="52"/>
      <c r="H220" s="12" t="s">
        <v>18</v>
      </c>
      <c r="I220" s="12" t="s">
        <v>548</v>
      </c>
      <c r="J220" s="13" t="s">
        <v>404</v>
      </c>
      <c r="K220" s="5" t="s">
        <v>539</v>
      </c>
    </row>
    <row r="221" spans="1:11" s="21" customFormat="1" ht="15.85" customHeight="1" x14ac:dyDescent="0.3">
      <c r="A221" s="63" t="s">
        <v>549</v>
      </c>
      <c r="B221" s="54"/>
      <c r="C221" s="54"/>
      <c r="D221" s="54"/>
      <c r="E221" s="57" t="s">
        <v>375</v>
      </c>
      <c r="F221" s="54"/>
      <c r="G221" s="54"/>
      <c r="H221" s="53" t="s">
        <v>9</v>
      </c>
      <c r="I221" s="53" t="s">
        <v>10</v>
      </c>
      <c r="J221" s="53" t="s">
        <v>11</v>
      </c>
      <c r="K221" s="53" t="s">
        <v>12</v>
      </c>
    </row>
    <row r="222" spans="1:11" s="21" customFormat="1" ht="32.6" customHeight="1" x14ac:dyDescent="0.3">
      <c r="A222" s="54"/>
      <c r="B222" s="54"/>
      <c r="C222" s="54"/>
      <c r="D222" s="54"/>
      <c r="E222" s="58">
        <f>SUM(E223:G253)</f>
        <v>31</v>
      </c>
      <c r="F222" s="54"/>
      <c r="G222" s="54"/>
      <c r="H222" s="54"/>
      <c r="I222" s="54"/>
      <c r="J222" s="54"/>
      <c r="K222" s="54"/>
    </row>
    <row r="223" spans="1:11" ht="48.85" customHeight="1" x14ac:dyDescent="0.3">
      <c r="A223" s="10" t="s">
        <v>550</v>
      </c>
      <c r="B223" s="61" t="s">
        <v>551</v>
      </c>
      <c r="C223" s="52"/>
      <c r="D223" s="52"/>
      <c r="E223" s="51">
        <v>1</v>
      </c>
      <c r="F223" s="52"/>
      <c r="G223" s="52"/>
      <c r="H223" s="12" t="s">
        <v>18</v>
      </c>
      <c r="I223" s="12" t="s">
        <v>36</v>
      </c>
      <c r="J223" s="13" t="s">
        <v>269</v>
      </c>
      <c r="K223" s="5" t="s">
        <v>401</v>
      </c>
    </row>
    <row r="224" spans="1:11" ht="47.6" customHeight="1" x14ac:dyDescent="0.3">
      <c r="A224" s="10" t="s">
        <v>552</v>
      </c>
      <c r="B224" s="61" t="s">
        <v>553</v>
      </c>
      <c r="C224" s="52"/>
      <c r="D224" s="52"/>
      <c r="E224" s="51">
        <v>1</v>
      </c>
      <c r="F224" s="52"/>
      <c r="G224" s="52"/>
      <c r="H224" s="12" t="s">
        <v>18</v>
      </c>
      <c r="I224" s="12" t="s">
        <v>36</v>
      </c>
      <c r="J224" s="13" t="s">
        <v>269</v>
      </c>
      <c r="K224" s="5" t="s">
        <v>401</v>
      </c>
    </row>
    <row r="225" spans="1:11" ht="68.900000000000006" customHeight="1" x14ac:dyDescent="0.3">
      <c r="A225" s="10" t="s">
        <v>554</v>
      </c>
      <c r="B225" s="61" t="s">
        <v>555</v>
      </c>
      <c r="C225" s="52"/>
      <c r="D225" s="52"/>
      <c r="E225" s="51">
        <v>1</v>
      </c>
      <c r="F225" s="52"/>
      <c r="G225" s="52"/>
      <c r="H225" s="12" t="s">
        <v>18</v>
      </c>
      <c r="I225" s="12" t="s">
        <v>36</v>
      </c>
      <c r="J225" s="13" t="s">
        <v>269</v>
      </c>
      <c r="K225" s="5" t="s">
        <v>471</v>
      </c>
    </row>
    <row r="226" spans="1:11" ht="116.45" customHeight="1" x14ac:dyDescent="0.3">
      <c r="A226" s="10" t="s">
        <v>556</v>
      </c>
      <c r="B226" s="61" t="s">
        <v>557</v>
      </c>
      <c r="C226" s="52"/>
      <c r="D226" s="52"/>
      <c r="E226" s="51">
        <v>1</v>
      </c>
      <c r="F226" s="52"/>
      <c r="G226" s="52"/>
      <c r="H226" s="12" t="s">
        <v>18</v>
      </c>
      <c r="I226" s="12" t="s">
        <v>94</v>
      </c>
      <c r="J226" s="13" t="s">
        <v>296</v>
      </c>
      <c r="K226" s="5" t="s">
        <v>558</v>
      </c>
    </row>
    <row r="227" spans="1:11" ht="51.35" customHeight="1" x14ac:dyDescent="0.3">
      <c r="A227" s="10" t="s">
        <v>559</v>
      </c>
      <c r="B227" s="61" t="s">
        <v>560</v>
      </c>
      <c r="C227" s="52"/>
      <c r="D227" s="52"/>
      <c r="E227" s="51">
        <v>1</v>
      </c>
      <c r="F227" s="52"/>
      <c r="G227" s="52"/>
      <c r="H227" s="12" t="s">
        <v>302</v>
      </c>
      <c r="I227" s="12" t="s">
        <v>53</v>
      </c>
      <c r="J227" s="13" t="s">
        <v>269</v>
      </c>
      <c r="K227" s="5" t="s">
        <v>494</v>
      </c>
    </row>
    <row r="228" spans="1:11" ht="52" customHeight="1" x14ac:dyDescent="0.3">
      <c r="A228" s="10" t="s">
        <v>561</v>
      </c>
      <c r="B228" s="61" t="s">
        <v>562</v>
      </c>
      <c r="C228" s="52"/>
      <c r="D228" s="52"/>
      <c r="E228" s="51">
        <v>1</v>
      </c>
      <c r="F228" s="52"/>
      <c r="G228" s="52"/>
      <c r="H228" s="12" t="s">
        <v>18</v>
      </c>
      <c r="I228" s="12" t="s">
        <v>137</v>
      </c>
      <c r="J228" s="13" t="s">
        <v>476</v>
      </c>
      <c r="K228" s="5" t="s">
        <v>466</v>
      </c>
    </row>
    <row r="229" spans="1:11" ht="51.35" customHeight="1" x14ac:dyDescent="0.3">
      <c r="A229" s="10" t="s">
        <v>563</v>
      </c>
      <c r="B229" s="61" t="s">
        <v>564</v>
      </c>
      <c r="C229" s="52"/>
      <c r="D229" s="52"/>
      <c r="E229" s="51">
        <v>1</v>
      </c>
      <c r="F229" s="52"/>
      <c r="G229" s="52"/>
      <c r="H229" s="12" t="s">
        <v>18</v>
      </c>
      <c r="I229" s="12" t="s">
        <v>137</v>
      </c>
      <c r="J229" s="13" t="s">
        <v>296</v>
      </c>
      <c r="K229" s="5" t="s">
        <v>565</v>
      </c>
    </row>
    <row r="230" spans="1:11" ht="50.75" customHeight="1" x14ac:dyDescent="0.3">
      <c r="A230" s="10" t="s">
        <v>566</v>
      </c>
      <c r="B230" s="61" t="s">
        <v>567</v>
      </c>
      <c r="C230" s="52"/>
      <c r="D230" s="52"/>
      <c r="E230" s="51">
        <v>1</v>
      </c>
      <c r="F230" s="52"/>
      <c r="G230" s="52"/>
      <c r="H230" s="12" t="s">
        <v>18</v>
      </c>
      <c r="I230" s="12" t="s">
        <v>137</v>
      </c>
      <c r="J230" s="13" t="s">
        <v>296</v>
      </c>
      <c r="K230" s="5" t="s">
        <v>565</v>
      </c>
    </row>
    <row r="231" spans="1:11" ht="61.4" customHeight="1" x14ac:dyDescent="0.3">
      <c r="A231" s="10" t="s">
        <v>568</v>
      </c>
      <c r="B231" s="61" t="s">
        <v>569</v>
      </c>
      <c r="C231" s="52"/>
      <c r="D231" s="52"/>
      <c r="E231" s="51">
        <v>1</v>
      </c>
      <c r="F231" s="52"/>
      <c r="G231" s="52"/>
      <c r="H231" s="12" t="s">
        <v>18</v>
      </c>
      <c r="I231" s="12" t="s">
        <v>61</v>
      </c>
      <c r="J231" s="13" t="s">
        <v>269</v>
      </c>
      <c r="K231" s="5" t="s">
        <v>570</v>
      </c>
    </row>
    <row r="232" spans="1:11" ht="50.75" customHeight="1" x14ac:dyDescent="0.3">
      <c r="A232" s="10" t="s">
        <v>571</v>
      </c>
      <c r="B232" s="61" t="s">
        <v>572</v>
      </c>
      <c r="C232" s="52"/>
      <c r="D232" s="52"/>
      <c r="E232" s="51">
        <v>1</v>
      </c>
      <c r="F232" s="52"/>
      <c r="G232" s="52"/>
      <c r="H232" s="12" t="s">
        <v>18</v>
      </c>
      <c r="I232" s="12" t="s">
        <v>61</v>
      </c>
      <c r="J232" s="13" t="s">
        <v>296</v>
      </c>
      <c r="K232" s="5" t="s">
        <v>21</v>
      </c>
    </row>
    <row r="233" spans="1:11" ht="67.650000000000006" customHeight="1" x14ac:dyDescent="0.3">
      <c r="A233" s="10" t="s">
        <v>573</v>
      </c>
      <c r="B233" s="61" t="s">
        <v>574</v>
      </c>
      <c r="C233" s="52"/>
      <c r="D233" s="52"/>
      <c r="E233" s="51">
        <v>1</v>
      </c>
      <c r="F233" s="52"/>
      <c r="G233" s="52"/>
      <c r="H233" s="12" t="s">
        <v>18</v>
      </c>
      <c r="I233" s="12" t="s">
        <v>61</v>
      </c>
      <c r="J233" s="13" t="s">
        <v>269</v>
      </c>
      <c r="K233" s="43" t="s">
        <v>570</v>
      </c>
    </row>
    <row r="234" spans="1:11" ht="35.700000000000003" customHeight="1" x14ac:dyDescent="0.3">
      <c r="A234" s="10" t="s">
        <v>575</v>
      </c>
      <c r="B234" s="61" t="s">
        <v>576</v>
      </c>
      <c r="C234" s="52"/>
      <c r="D234" s="52"/>
      <c r="E234" s="51">
        <v>1</v>
      </c>
      <c r="F234" s="52"/>
      <c r="G234" s="52"/>
      <c r="H234" s="12" t="s">
        <v>18</v>
      </c>
      <c r="I234" s="12" t="s">
        <v>19</v>
      </c>
      <c r="J234" s="13" t="s">
        <v>296</v>
      </c>
      <c r="K234" s="5" t="s">
        <v>21</v>
      </c>
    </row>
    <row r="235" spans="1:11" ht="51.2" customHeight="1" x14ac:dyDescent="0.3">
      <c r="A235" s="10" t="s">
        <v>577</v>
      </c>
      <c r="B235" s="61" t="s">
        <v>509</v>
      </c>
      <c r="C235" s="52"/>
      <c r="D235" s="52"/>
      <c r="E235" s="51">
        <v>1</v>
      </c>
      <c r="F235" s="52"/>
      <c r="G235" s="52"/>
      <c r="H235" s="12" t="s">
        <v>18</v>
      </c>
      <c r="I235" s="12" t="s">
        <v>72</v>
      </c>
      <c r="J235" s="13" t="s">
        <v>296</v>
      </c>
      <c r="K235" s="5" t="s">
        <v>21</v>
      </c>
    </row>
    <row r="236" spans="1:11" ht="67.650000000000006" customHeight="1" x14ac:dyDescent="0.3">
      <c r="A236" s="10" t="s">
        <v>578</v>
      </c>
      <c r="B236" s="61" t="s">
        <v>579</v>
      </c>
      <c r="C236" s="52"/>
      <c r="D236" s="52"/>
      <c r="E236" s="51">
        <v>1</v>
      </c>
      <c r="F236" s="52"/>
      <c r="G236" s="52"/>
      <c r="H236" s="12" t="s">
        <v>18</v>
      </c>
      <c r="I236" s="12" t="s">
        <v>72</v>
      </c>
      <c r="J236" s="13" t="s">
        <v>269</v>
      </c>
      <c r="K236" s="5" t="s">
        <v>47</v>
      </c>
    </row>
    <row r="237" spans="1:11" ht="268" customHeight="1" x14ac:dyDescent="0.3">
      <c r="A237" s="10" t="s">
        <v>580</v>
      </c>
      <c r="B237" s="61" t="s">
        <v>581</v>
      </c>
      <c r="C237" s="52"/>
      <c r="D237" s="52"/>
      <c r="E237" s="51">
        <v>1</v>
      </c>
      <c r="F237" s="52"/>
      <c r="G237" s="52"/>
      <c r="H237" s="12" t="s">
        <v>18</v>
      </c>
      <c r="I237" s="12" t="s">
        <v>179</v>
      </c>
      <c r="J237" s="13" t="s">
        <v>20</v>
      </c>
      <c r="K237" s="5" t="s">
        <v>463</v>
      </c>
    </row>
    <row r="238" spans="1:11" ht="263" customHeight="1" x14ac:dyDescent="0.3">
      <c r="A238" s="10" t="s">
        <v>582</v>
      </c>
      <c r="B238" s="61" t="s">
        <v>583</v>
      </c>
      <c r="C238" s="52"/>
      <c r="D238" s="52"/>
      <c r="E238" s="51">
        <v>1</v>
      </c>
      <c r="F238" s="52"/>
      <c r="G238" s="52"/>
      <c r="H238" s="12" t="s">
        <v>18</v>
      </c>
      <c r="I238" s="12" t="s">
        <v>179</v>
      </c>
      <c r="J238" s="13" t="s">
        <v>20</v>
      </c>
      <c r="K238" s="5" t="s">
        <v>584</v>
      </c>
    </row>
    <row r="239" spans="1:11" ht="97.05" customHeight="1" x14ac:dyDescent="0.3">
      <c r="A239" s="10" t="s">
        <v>585</v>
      </c>
      <c r="B239" s="61" t="s">
        <v>586</v>
      </c>
      <c r="C239" s="52"/>
      <c r="D239" s="52"/>
      <c r="E239" s="51">
        <v>1</v>
      </c>
      <c r="F239" s="52"/>
      <c r="G239" s="52"/>
      <c r="H239" s="12" t="s">
        <v>292</v>
      </c>
      <c r="I239" s="12" t="s">
        <v>179</v>
      </c>
      <c r="J239" s="13" t="s">
        <v>476</v>
      </c>
      <c r="K239" s="5" t="s">
        <v>587</v>
      </c>
    </row>
    <row r="240" spans="1:11" ht="52.6" customHeight="1" x14ac:dyDescent="0.3">
      <c r="A240" s="10" t="s">
        <v>588</v>
      </c>
      <c r="B240" s="61" t="s">
        <v>589</v>
      </c>
      <c r="C240" s="52"/>
      <c r="D240" s="52"/>
      <c r="E240" s="51">
        <v>1</v>
      </c>
      <c r="F240" s="52"/>
      <c r="G240" s="52"/>
      <c r="H240" s="12" t="s">
        <v>289</v>
      </c>
      <c r="I240" s="12" t="s">
        <v>179</v>
      </c>
      <c r="J240" s="13" t="s">
        <v>476</v>
      </c>
      <c r="K240" s="5" t="s">
        <v>558</v>
      </c>
    </row>
    <row r="241" spans="1:11" ht="143.4" customHeight="1" x14ac:dyDescent="0.3">
      <c r="A241" s="10" t="s">
        <v>590</v>
      </c>
      <c r="B241" s="61" t="s">
        <v>591</v>
      </c>
      <c r="C241" s="52"/>
      <c r="D241" s="52"/>
      <c r="E241" s="51">
        <v>1</v>
      </c>
      <c r="F241" s="52"/>
      <c r="G241" s="52"/>
      <c r="H241" s="12" t="s">
        <v>592</v>
      </c>
      <c r="I241" s="12" t="s">
        <v>179</v>
      </c>
      <c r="J241" s="13" t="s">
        <v>476</v>
      </c>
      <c r="K241" s="5" t="s">
        <v>558</v>
      </c>
    </row>
    <row r="242" spans="1:11" ht="48.7" customHeight="1" x14ac:dyDescent="0.3">
      <c r="A242" s="10" t="s">
        <v>593</v>
      </c>
      <c r="B242" s="61" t="s">
        <v>594</v>
      </c>
      <c r="C242" s="52"/>
      <c r="D242" s="52"/>
      <c r="E242" s="51">
        <v>1</v>
      </c>
      <c r="F242" s="52"/>
      <c r="G242" s="52"/>
      <c r="H242" s="12" t="s">
        <v>595</v>
      </c>
      <c r="I242" s="12" t="s">
        <v>179</v>
      </c>
      <c r="J242" s="13" t="s">
        <v>269</v>
      </c>
      <c r="K242" s="5" t="s">
        <v>494</v>
      </c>
    </row>
    <row r="243" spans="1:11" ht="84.55" customHeight="1" x14ac:dyDescent="0.3">
      <c r="A243" s="10" t="s">
        <v>596</v>
      </c>
      <c r="B243" s="61" t="s">
        <v>597</v>
      </c>
      <c r="C243" s="52"/>
      <c r="D243" s="52"/>
      <c r="E243" s="51">
        <v>1</v>
      </c>
      <c r="F243" s="52"/>
      <c r="G243" s="52"/>
      <c r="H243" s="12" t="s">
        <v>598</v>
      </c>
      <c r="I243" s="12" t="s">
        <v>179</v>
      </c>
      <c r="J243" s="13" t="s">
        <v>476</v>
      </c>
      <c r="K243" s="5" t="s">
        <v>558</v>
      </c>
    </row>
    <row r="244" spans="1:11" ht="45.7" customHeight="1" x14ac:dyDescent="0.3">
      <c r="A244" s="10" t="s">
        <v>599</v>
      </c>
      <c r="B244" s="61" t="s">
        <v>600</v>
      </c>
      <c r="C244" s="52"/>
      <c r="D244" s="52"/>
      <c r="E244" s="51">
        <v>1</v>
      </c>
      <c r="F244" s="52"/>
      <c r="G244" s="52"/>
      <c r="H244" s="12" t="s">
        <v>292</v>
      </c>
      <c r="I244" s="12" t="s">
        <v>53</v>
      </c>
      <c r="J244" s="17" t="s">
        <v>269</v>
      </c>
      <c r="K244" s="3" t="s">
        <v>73</v>
      </c>
    </row>
    <row r="245" spans="1:11" ht="98.3" customHeight="1" x14ac:dyDescent="0.3">
      <c r="A245" s="10" t="s">
        <v>601</v>
      </c>
      <c r="B245" s="61" t="s">
        <v>602</v>
      </c>
      <c r="C245" s="52"/>
      <c r="D245" s="52"/>
      <c r="E245" s="51">
        <v>1</v>
      </c>
      <c r="F245" s="52"/>
      <c r="G245" s="52"/>
      <c r="H245" s="12" t="s">
        <v>603</v>
      </c>
      <c r="I245" s="12" t="s">
        <v>179</v>
      </c>
      <c r="J245" s="13" t="s">
        <v>476</v>
      </c>
      <c r="K245" s="5" t="s">
        <v>604</v>
      </c>
    </row>
    <row r="246" spans="1:11" ht="49.5" customHeight="1" x14ac:dyDescent="0.3">
      <c r="A246" s="10" t="s">
        <v>605</v>
      </c>
      <c r="B246" s="61" t="s">
        <v>606</v>
      </c>
      <c r="C246" s="52"/>
      <c r="D246" s="52"/>
      <c r="E246" s="51">
        <v>1</v>
      </c>
      <c r="F246" s="52"/>
      <c r="G246" s="52"/>
      <c r="H246" s="12" t="s">
        <v>607</v>
      </c>
      <c r="I246" s="12" t="s">
        <v>125</v>
      </c>
      <c r="J246" s="13" t="s">
        <v>269</v>
      </c>
      <c r="K246" s="5" t="s">
        <v>608</v>
      </c>
    </row>
    <row r="247" spans="1:11" ht="49.5" customHeight="1" x14ac:dyDescent="0.3">
      <c r="A247" s="10" t="s">
        <v>609</v>
      </c>
      <c r="B247" s="61" t="s">
        <v>610</v>
      </c>
      <c r="C247" s="52"/>
      <c r="D247" s="52"/>
      <c r="E247" s="51">
        <v>1</v>
      </c>
      <c r="F247" s="52"/>
      <c r="G247" s="52"/>
      <c r="H247" s="12" t="s">
        <v>295</v>
      </c>
      <c r="I247" s="12" t="s">
        <v>213</v>
      </c>
      <c r="J247" s="13" t="s">
        <v>20</v>
      </c>
      <c r="K247" s="5" t="s">
        <v>73</v>
      </c>
    </row>
    <row r="248" spans="1:11" ht="52.6" customHeight="1" x14ac:dyDescent="0.3">
      <c r="A248" s="10" t="s">
        <v>611</v>
      </c>
      <c r="B248" s="61" t="s">
        <v>612</v>
      </c>
      <c r="C248" s="52"/>
      <c r="D248" s="52"/>
      <c r="E248" s="51">
        <v>1</v>
      </c>
      <c r="F248" s="52"/>
      <c r="G248" s="52"/>
      <c r="H248" s="12" t="s">
        <v>295</v>
      </c>
      <c r="I248" s="12" t="s">
        <v>213</v>
      </c>
      <c r="J248" s="44" t="s">
        <v>20</v>
      </c>
      <c r="K248" s="5" t="s">
        <v>73</v>
      </c>
    </row>
    <row r="249" spans="1:11" ht="82.05" customHeight="1" x14ac:dyDescent="0.3">
      <c r="A249" s="10" t="s">
        <v>613</v>
      </c>
      <c r="B249" s="61" t="s">
        <v>614</v>
      </c>
      <c r="C249" s="52"/>
      <c r="D249" s="52"/>
      <c r="E249" s="55">
        <v>1</v>
      </c>
      <c r="F249" s="52"/>
      <c r="G249" s="52"/>
      <c r="H249" s="12" t="s">
        <v>615</v>
      </c>
      <c r="I249" s="12" t="s">
        <v>217</v>
      </c>
      <c r="J249" s="13" t="s">
        <v>269</v>
      </c>
      <c r="K249" s="5" t="s">
        <v>57</v>
      </c>
    </row>
    <row r="250" spans="1:11" ht="46.35" customHeight="1" x14ac:dyDescent="0.3">
      <c r="A250" s="10" t="s">
        <v>616</v>
      </c>
      <c r="B250" s="61" t="s">
        <v>617</v>
      </c>
      <c r="C250" s="52"/>
      <c r="D250" s="52"/>
      <c r="E250" s="55">
        <v>1</v>
      </c>
      <c r="F250" s="52"/>
      <c r="G250" s="52"/>
      <c r="H250" s="12" t="s">
        <v>328</v>
      </c>
      <c r="I250" s="12" t="s">
        <v>217</v>
      </c>
      <c r="J250" s="13" t="s">
        <v>269</v>
      </c>
      <c r="K250" s="5" t="s">
        <v>618</v>
      </c>
    </row>
    <row r="251" spans="1:11" ht="33.200000000000003" customHeight="1" x14ac:dyDescent="0.3">
      <c r="A251" s="10" t="s">
        <v>619</v>
      </c>
      <c r="B251" s="61" t="s">
        <v>620</v>
      </c>
      <c r="C251" s="52"/>
      <c r="D251" s="52"/>
      <c r="E251" s="55">
        <v>1</v>
      </c>
      <c r="F251" s="52"/>
      <c r="G251" s="52"/>
      <c r="H251" s="12" t="s">
        <v>295</v>
      </c>
      <c r="I251" s="4" t="s">
        <v>24</v>
      </c>
      <c r="J251" s="13" t="s">
        <v>269</v>
      </c>
      <c r="K251" s="5" t="s">
        <v>25</v>
      </c>
    </row>
    <row r="252" spans="1:11" ht="33.200000000000003" customHeight="1" x14ac:dyDescent="0.3">
      <c r="A252" s="10" t="s">
        <v>621</v>
      </c>
      <c r="B252" s="61" t="s">
        <v>622</v>
      </c>
      <c r="C252" s="52"/>
      <c r="D252" s="52"/>
      <c r="E252" s="55">
        <v>1</v>
      </c>
      <c r="F252" s="52"/>
      <c r="G252" s="52"/>
      <c r="H252" s="12" t="s">
        <v>623</v>
      </c>
      <c r="I252" s="4" t="s">
        <v>24</v>
      </c>
      <c r="J252" s="13" t="s">
        <v>269</v>
      </c>
      <c r="K252" s="5" t="s">
        <v>25</v>
      </c>
    </row>
    <row r="253" spans="1:11" ht="48.85" customHeight="1" x14ac:dyDescent="0.3">
      <c r="A253" s="10" t="s">
        <v>624</v>
      </c>
      <c r="B253" s="61" t="s">
        <v>625</v>
      </c>
      <c r="C253" s="52"/>
      <c r="D253" s="52"/>
      <c r="E253" s="51">
        <v>1</v>
      </c>
      <c r="F253" s="52"/>
      <c r="G253" s="52"/>
      <c r="H253" s="12" t="s">
        <v>18</v>
      </c>
      <c r="I253" s="12" t="s">
        <v>370</v>
      </c>
      <c r="J253" s="12" t="s">
        <v>404</v>
      </c>
      <c r="K253" s="5" t="s">
        <v>539</v>
      </c>
    </row>
    <row r="254" spans="1:11" s="21" customFormat="1" ht="15.05" customHeight="1" x14ac:dyDescent="0.3">
      <c r="A254" s="63" t="s">
        <v>626</v>
      </c>
      <c r="B254" s="54"/>
      <c r="C254" s="54"/>
      <c r="D254" s="54"/>
      <c r="E254" s="57" t="s">
        <v>375</v>
      </c>
      <c r="F254" s="54"/>
      <c r="G254" s="54"/>
      <c r="H254" s="53" t="s">
        <v>9</v>
      </c>
      <c r="I254" s="53" t="s">
        <v>10</v>
      </c>
      <c r="J254" s="53" t="s">
        <v>11</v>
      </c>
      <c r="K254" s="53" t="s">
        <v>12</v>
      </c>
    </row>
    <row r="255" spans="1:11" s="21" customFormat="1" ht="35.1" customHeight="1" x14ac:dyDescent="0.3">
      <c r="A255" s="54"/>
      <c r="B255" s="54"/>
      <c r="C255" s="54"/>
      <c r="D255" s="54"/>
      <c r="E255" s="58">
        <f>SUM(E256:G298)</f>
        <v>45</v>
      </c>
      <c r="F255" s="54"/>
      <c r="G255" s="54"/>
      <c r="H255" s="54"/>
      <c r="I255" s="54"/>
      <c r="J255" s="54"/>
      <c r="K255" s="54"/>
    </row>
    <row r="256" spans="1:11" ht="106.45" customHeight="1" x14ac:dyDescent="0.3">
      <c r="A256" s="10" t="s">
        <v>627</v>
      </c>
      <c r="B256" s="61" t="s">
        <v>628</v>
      </c>
      <c r="C256" s="52"/>
      <c r="D256" s="52"/>
      <c r="E256" s="51">
        <v>1</v>
      </c>
      <c r="F256" s="52"/>
      <c r="G256" s="52"/>
      <c r="H256" s="12" t="s">
        <v>97</v>
      </c>
      <c r="I256" s="12" t="s">
        <v>36</v>
      </c>
      <c r="J256" s="13" t="s">
        <v>20</v>
      </c>
      <c r="K256" s="5" t="s">
        <v>629</v>
      </c>
    </row>
    <row r="257" spans="1:11" ht="119" customHeight="1" x14ac:dyDescent="0.3">
      <c r="A257" s="10" t="s">
        <v>630</v>
      </c>
      <c r="B257" s="61" t="s">
        <v>631</v>
      </c>
      <c r="C257" s="52"/>
      <c r="D257" s="52"/>
      <c r="E257" s="51">
        <v>1</v>
      </c>
      <c r="F257" s="52"/>
      <c r="G257" s="52"/>
      <c r="H257" s="12" t="s">
        <v>97</v>
      </c>
      <c r="I257" s="12" t="s">
        <v>36</v>
      </c>
      <c r="J257" s="13" t="s">
        <v>20</v>
      </c>
      <c r="K257" s="5" t="s">
        <v>632</v>
      </c>
    </row>
    <row r="258" spans="1:11" ht="177.85" customHeight="1" x14ac:dyDescent="0.3">
      <c r="A258" s="10" t="s">
        <v>633</v>
      </c>
      <c r="B258" s="61" t="s">
        <v>634</v>
      </c>
      <c r="C258" s="52"/>
      <c r="D258" s="52"/>
      <c r="E258" s="51">
        <v>1</v>
      </c>
      <c r="F258" s="52"/>
      <c r="G258" s="52"/>
      <c r="H258" s="12" t="s">
        <v>97</v>
      </c>
      <c r="I258" s="12" t="s">
        <v>36</v>
      </c>
      <c r="J258" s="13" t="s">
        <v>20</v>
      </c>
      <c r="K258" s="5" t="s">
        <v>635</v>
      </c>
    </row>
    <row r="259" spans="1:11" ht="221.05" customHeight="1" x14ac:dyDescent="0.3">
      <c r="A259" s="10" t="s">
        <v>636</v>
      </c>
      <c r="B259" s="61" t="s">
        <v>637</v>
      </c>
      <c r="C259" s="52"/>
      <c r="D259" s="52"/>
      <c r="E259" s="51">
        <v>1</v>
      </c>
      <c r="F259" s="52"/>
      <c r="G259" s="52"/>
      <c r="H259" s="12" t="s">
        <v>238</v>
      </c>
      <c r="I259" s="12" t="s">
        <v>36</v>
      </c>
      <c r="J259" s="13" t="s">
        <v>20</v>
      </c>
      <c r="K259" s="5" t="s">
        <v>638</v>
      </c>
    </row>
    <row r="260" spans="1:11" ht="176.6" customHeight="1" x14ac:dyDescent="0.3">
      <c r="A260" s="10" t="s">
        <v>639</v>
      </c>
      <c r="B260" s="61" t="s">
        <v>640</v>
      </c>
      <c r="C260" s="52"/>
      <c r="D260" s="52"/>
      <c r="E260" s="51">
        <v>1</v>
      </c>
      <c r="F260" s="52"/>
      <c r="G260" s="52"/>
      <c r="H260" s="12" t="s">
        <v>238</v>
      </c>
      <c r="I260" s="12" t="s">
        <v>36</v>
      </c>
      <c r="J260" s="13" t="s">
        <v>20</v>
      </c>
      <c r="K260" s="5" t="s">
        <v>641</v>
      </c>
    </row>
    <row r="261" spans="1:11" ht="74.5" customHeight="1" x14ac:dyDescent="0.3">
      <c r="A261" s="10" t="s">
        <v>642</v>
      </c>
      <c r="B261" s="61" t="s">
        <v>643</v>
      </c>
      <c r="C261" s="52"/>
      <c r="D261" s="52"/>
      <c r="E261" s="51">
        <v>1</v>
      </c>
      <c r="F261" s="52"/>
      <c r="G261" s="52"/>
      <c r="H261" s="12" t="s">
        <v>644</v>
      </c>
      <c r="I261" s="12" t="s">
        <v>53</v>
      </c>
      <c r="J261" s="13" t="s">
        <v>20</v>
      </c>
      <c r="K261" s="5" t="s">
        <v>645</v>
      </c>
    </row>
    <row r="262" spans="1:11" ht="78.3" customHeight="1" x14ac:dyDescent="0.3">
      <c r="A262" s="10" t="s">
        <v>646</v>
      </c>
      <c r="B262" s="61" t="s">
        <v>647</v>
      </c>
      <c r="C262" s="52"/>
      <c r="D262" s="52"/>
      <c r="E262" s="51">
        <v>1</v>
      </c>
      <c r="F262" s="52"/>
      <c r="G262" s="52"/>
      <c r="H262" s="12" t="s">
        <v>295</v>
      </c>
      <c r="I262" s="12" t="s">
        <v>53</v>
      </c>
      <c r="J262" s="13" t="s">
        <v>20</v>
      </c>
      <c r="K262" s="5" t="s">
        <v>648</v>
      </c>
    </row>
    <row r="263" spans="1:11" ht="63.9" customHeight="1" x14ac:dyDescent="0.3">
      <c r="A263" s="10" t="s">
        <v>649</v>
      </c>
      <c r="B263" s="61" t="s">
        <v>650</v>
      </c>
      <c r="C263" s="52"/>
      <c r="D263" s="52"/>
      <c r="E263" s="51">
        <v>2</v>
      </c>
      <c r="F263" s="52"/>
      <c r="G263" s="52"/>
      <c r="H263" s="12" t="s">
        <v>651</v>
      </c>
      <c r="I263" s="12" t="s">
        <v>53</v>
      </c>
      <c r="J263" s="13" t="s">
        <v>20</v>
      </c>
      <c r="K263" s="5" t="s">
        <v>652</v>
      </c>
    </row>
    <row r="264" spans="1:11" ht="135.25" customHeight="1" x14ac:dyDescent="0.3">
      <c r="A264" s="10" t="s">
        <v>653</v>
      </c>
      <c r="B264" s="61" t="s">
        <v>654</v>
      </c>
      <c r="C264" s="52"/>
      <c r="D264" s="52"/>
      <c r="E264" s="51">
        <v>2</v>
      </c>
      <c r="F264" s="52"/>
      <c r="G264" s="52"/>
      <c r="H264" s="12" t="s">
        <v>651</v>
      </c>
      <c r="I264" s="12" t="s">
        <v>53</v>
      </c>
      <c r="J264" s="13" t="s">
        <v>20</v>
      </c>
      <c r="K264" s="5" t="s">
        <v>655</v>
      </c>
    </row>
    <row r="265" spans="1:11" ht="61.4" customHeight="1" x14ac:dyDescent="0.3">
      <c r="A265" s="10" t="s">
        <v>656</v>
      </c>
      <c r="B265" s="61" t="s">
        <v>657</v>
      </c>
      <c r="C265" s="52"/>
      <c r="D265" s="52"/>
      <c r="E265" s="51">
        <v>1</v>
      </c>
      <c r="F265" s="52"/>
      <c r="G265" s="52"/>
      <c r="H265" s="12" t="s">
        <v>286</v>
      </c>
      <c r="I265" s="12" t="s">
        <v>137</v>
      </c>
      <c r="J265" s="13" t="s">
        <v>20</v>
      </c>
      <c r="K265" s="5" t="s">
        <v>658</v>
      </c>
    </row>
    <row r="266" spans="1:11" ht="106.45" customHeight="1" x14ac:dyDescent="0.3">
      <c r="A266" s="10" t="s">
        <v>659</v>
      </c>
      <c r="B266" s="61" t="s">
        <v>660</v>
      </c>
      <c r="C266" s="52"/>
      <c r="D266" s="52"/>
      <c r="E266" s="51">
        <v>1</v>
      </c>
      <c r="F266" s="52"/>
      <c r="G266" s="52"/>
      <c r="H266" s="12" t="s">
        <v>383</v>
      </c>
      <c r="I266" s="12" t="s">
        <v>61</v>
      </c>
      <c r="J266" s="13" t="s">
        <v>20</v>
      </c>
      <c r="K266" s="5" t="s">
        <v>661</v>
      </c>
    </row>
    <row r="267" spans="1:11" ht="104.6" customHeight="1" x14ac:dyDescent="0.3">
      <c r="A267" s="10" t="s">
        <v>662</v>
      </c>
      <c r="B267" s="61" t="s">
        <v>663</v>
      </c>
      <c r="C267" s="52"/>
      <c r="D267" s="52"/>
      <c r="E267" s="51">
        <v>1</v>
      </c>
      <c r="F267" s="52"/>
      <c r="G267" s="52"/>
      <c r="H267" s="12" t="s">
        <v>445</v>
      </c>
      <c r="I267" s="12" t="s">
        <v>61</v>
      </c>
      <c r="J267" s="13" t="s">
        <v>20</v>
      </c>
      <c r="K267" s="5" t="s">
        <v>664</v>
      </c>
    </row>
    <row r="268" spans="1:11" ht="62.65" customHeight="1" x14ac:dyDescent="0.3">
      <c r="A268" s="10" t="s">
        <v>665</v>
      </c>
      <c r="B268" s="61" t="s">
        <v>666</v>
      </c>
      <c r="C268" s="52"/>
      <c r="D268" s="52"/>
      <c r="E268" s="51">
        <v>1</v>
      </c>
      <c r="F268" s="52"/>
      <c r="G268" s="52"/>
      <c r="H268" s="12" t="s">
        <v>445</v>
      </c>
      <c r="I268" s="12" t="s">
        <v>61</v>
      </c>
      <c r="J268" s="13" t="s">
        <v>20</v>
      </c>
      <c r="K268" s="5" t="s">
        <v>667</v>
      </c>
    </row>
    <row r="269" spans="1:11" ht="78.900000000000006" customHeight="1" x14ac:dyDescent="0.3">
      <c r="A269" s="10" t="s">
        <v>668</v>
      </c>
      <c r="B269" s="61" t="s">
        <v>669</v>
      </c>
      <c r="C269" s="52"/>
      <c r="D269" s="52"/>
      <c r="E269" s="51">
        <v>1</v>
      </c>
      <c r="F269" s="52"/>
      <c r="G269" s="52"/>
      <c r="H269" s="12" t="s">
        <v>212</v>
      </c>
      <c r="I269" s="12" t="s">
        <v>72</v>
      </c>
      <c r="J269" s="13" t="s">
        <v>20</v>
      </c>
      <c r="K269" s="5" t="s">
        <v>670</v>
      </c>
    </row>
    <row r="270" spans="1:11" ht="78.900000000000006" customHeight="1" x14ac:dyDescent="0.3">
      <c r="A270" s="10" t="s">
        <v>671</v>
      </c>
      <c r="B270" s="61" t="s">
        <v>672</v>
      </c>
      <c r="C270" s="52"/>
      <c r="D270" s="52"/>
      <c r="E270" s="51">
        <v>1</v>
      </c>
      <c r="F270" s="52"/>
      <c r="G270" s="52"/>
      <c r="H270" s="12" t="s">
        <v>295</v>
      </c>
      <c r="I270" s="12" t="s">
        <v>72</v>
      </c>
      <c r="J270" s="13" t="s">
        <v>20</v>
      </c>
      <c r="K270" s="5" t="s">
        <v>670</v>
      </c>
    </row>
    <row r="271" spans="1:11" ht="75.150000000000006" customHeight="1" x14ac:dyDescent="0.3">
      <c r="A271" s="10" t="s">
        <v>673</v>
      </c>
      <c r="B271" s="61" t="s">
        <v>674</v>
      </c>
      <c r="C271" s="52"/>
      <c r="D271" s="52"/>
      <c r="E271" s="51">
        <v>1</v>
      </c>
      <c r="F271" s="52"/>
      <c r="G271" s="52"/>
      <c r="H271" s="12" t="s">
        <v>302</v>
      </c>
      <c r="I271" s="12" t="s">
        <v>72</v>
      </c>
      <c r="J271" s="13" t="s">
        <v>20</v>
      </c>
      <c r="K271" s="5" t="s">
        <v>648</v>
      </c>
    </row>
    <row r="272" spans="1:11" ht="63.9" customHeight="1" x14ac:dyDescent="0.3">
      <c r="A272" s="10" t="s">
        <v>675</v>
      </c>
      <c r="B272" s="61" t="s">
        <v>676</v>
      </c>
      <c r="C272" s="52"/>
      <c r="D272" s="52"/>
      <c r="E272" s="51">
        <v>1</v>
      </c>
      <c r="F272" s="52"/>
      <c r="G272" s="52"/>
      <c r="H272" s="12" t="s">
        <v>18</v>
      </c>
      <c r="I272" s="39" t="s">
        <v>19</v>
      </c>
      <c r="J272" s="13" t="s">
        <v>20</v>
      </c>
      <c r="K272" s="5" t="s">
        <v>667</v>
      </c>
    </row>
    <row r="273" spans="1:11" ht="262.35000000000002" customHeight="1" x14ac:dyDescent="0.3">
      <c r="A273" s="10" t="s">
        <v>677</v>
      </c>
      <c r="B273" s="61" t="s">
        <v>678</v>
      </c>
      <c r="C273" s="52"/>
      <c r="D273" s="52"/>
      <c r="E273" s="51">
        <v>1</v>
      </c>
      <c r="F273" s="52"/>
      <c r="G273" s="52"/>
      <c r="H273" s="12" t="s">
        <v>18</v>
      </c>
      <c r="I273" s="12" t="s">
        <v>179</v>
      </c>
      <c r="J273" s="13" t="s">
        <v>20</v>
      </c>
      <c r="K273" s="5" t="s">
        <v>463</v>
      </c>
    </row>
    <row r="274" spans="1:11" ht="76.400000000000006" customHeight="1" x14ac:dyDescent="0.3">
      <c r="A274" s="10" t="s">
        <v>679</v>
      </c>
      <c r="B274" s="61" t="s">
        <v>680</v>
      </c>
      <c r="C274" s="52"/>
      <c r="D274" s="52"/>
      <c r="E274" s="51">
        <v>1</v>
      </c>
      <c r="F274" s="52"/>
      <c r="G274" s="52"/>
      <c r="H274" s="12" t="s">
        <v>18</v>
      </c>
      <c r="I274" s="12" t="s">
        <v>200</v>
      </c>
      <c r="J274" s="13" t="s">
        <v>20</v>
      </c>
      <c r="K274" s="5" t="s">
        <v>670</v>
      </c>
    </row>
    <row r="275" spans="1:11" ht="61.4" customHeight="1" x14ac:dyDescent="0.3">
      <c r="A275" s="10" t="s">
        <v>681</v>
      </c>
      <c r="B275" s="61" t="s">
        <v>682</v>
      </c>
      <c r="C275" s="52"/>
      <c r="D275" s="52"/>
      <c r="E275" s="51">
        <v>1</v>
      </c>
      <c r="F275" s="52"/>
      <c r="G275" s="52"/>
      <c r="H275" s="12" t="s">
        <v>683</v>
      </c>
      <c r="I275" s="12" t="s">
        <v>179</v>
      </c>
      <c r="J275" s="13" t="s">
        <v>20</v>
      </c>
      <c r="K275" s="5" t="s">
        <v>658</v>
      </c>
    </row>
    <row r="276" spans="1:11" ht="60.1" customHeight="1" x14ac:dyDescent="0.3">
      <c r="A276" s="10" t="s">
        <v>684</v>
      </c>
      <c r="B276" s="61" t="s">
        <v>685</v>
      </c>
      <c r="C276" s="52"/>
      <c r="D276" s="52"/>
      <c r="E276" s="51">
        <v>1</v>
      </c>
      <c r="F276" s="52"/>
      <c r="G276" s="52"/>
      <c r="H276" s="12" t="s">
        <v>302</v>
      </c>
      <c r="I276" s="12" t="s">
        <v>179</v>
      </c>
      <c r="J276" s="13" t="s">
        <v>20</v>
      </c>
      <c r="K276" s="5" t="s">
        <v>658</v>
      </c>
    </row>
    <row r="277" spans="1:11" ht="75.8" customHeight="1" x14ac:dyDescent="0.3">
      <c r="A277" s="10" t="s">
        <v>686</v>
      </c>
      <c r="B277" s="61" t="s">
        <v>687</v>
      </c>
      <c r="C277" s="52"/>
      <c r="D277" s="52"/>
      <c r="E277" s="51">
        <v>1</v>
      </c>
      <c r="F277" s="52"/>
      <c r="G277" s="52"/>
      <c r="H277" s="12" t="s">
        <v>292</v>
      </c>
      <c r="I277" s="12" t="s">
        <v>53</v>
      </c>
      <c r="J277" s="13" t="s">
        <v>20</v>
      </c>
      <c r="K277" s="5" t="s">
        <v>670</v>
      </c>
    </row>
    <row r="278" spans="1:11" ht="62" customHeight="1" x14ac:dyDescent="0.3">
      <c r="A278" s="10" t="s">
        <v>688</v>
      </c>
      <c r="B278" s="61" t="s">
        <v>689</v>
      </c>
      <c r="C278" s="52"/>
      <c r="D278" s="52"/>
      <c r="E278" s="51">
        <v>1</v>
      </c>
      <c r="F278" s="52"/>
      <c r="G278" s="52"/>
      <c r="H278" s="12" t="s">
        <v>603</v>
      </c>
      <c r="I278" s="12" t="s">
        <v>179</v>
      </c>
      <c r="J278" s="13" t="s">
        <v>20</v>
      </c>
      <c r="K278" s="5" t="s">
        <v>658</v>
      </c>
    </row>
    <row r="279" spans="1:11" ht="77.650000000000006" customHeight="1" x14ac:dyDescent="0.3">
      <c r="A279" s="10" t="s">
        <v>690</v>
      </c>
      <c r="B279" s="61" t="s">
        <v>691</v>
      </c>
      <c r="C279" s="52"/>
      <c r="D279" s="52"/>
      <c r="E279" s="51">
        <v>1</v>
      </c>
      <c r="F279" s="52"/>
      <c r="G279" s="52"/>
      <c r="H279" s="12" t="s">
        <v>692</v>
      </c>
      <c r="I279" s="12" t="s">
        <v>213</v>
      </c>
      <c r="J279" s="13" t="s">
        <v>20</v>
      </c>
      <c r="K279" s="5" t="s">
        <v>670</v>
      </c>
    </row>
    <row r="280" spans="1:11" ht="77.650000000000006" customHeight="1" x14ac:dyDescent="0.3">
      <c r="A280" s="10" t="s">
        <v>693</v>
      </c>
      <c r="B280" s="61" t="s">
        <v>694</v>
      </c>
      <c r="C280" s="52"/>
      <c r="D280" s="52"/>
      <c r="E280" s="51">
        <v>1</v>
      </c>
      <c r="F280" s="52"/>
      <c r="G280" s="52"/>
      <c r="H280" s="12" t="s">
        <v>286</v>
      </c>
      <c r="I280" s="12" t="s">
        <v>213</v>
      </c>
      <c r="J280" s="13" t="s">
        <v>20</v>
      </c>
      <c r="K280" s="5" t="s">
        <v>670</v>
      </c>
    </row>
    <row r="281" spans="1:11" ht="120.25" customHeight="1" x14ac:dyDescent="0.3">
      <c r="A281" s="10" t="s">
        <v>695</v>
      </c>
      <c r="B281" s="61" t="s">
        <v>696</v>
      </c>
      <c r="C281" s="52"/>
      <c r="D281" s="52"/>
      <c r="E281" s="51">
        <v>1</v>
      </c>
      <c r="F281" s="52"/>
      <c r="G281" s="52"/>
      <c r="H281" s="12" t="s">
        <v>295</v>
      </c>
      <c r="I281" s="12" t="s">
        <v>213</v>
      </c>
      <c r="J281" s="13" t="s">
        <v>20</v>
      </c>
      <c r="K281" s="5" t="s">
        <v>697</v>
      </c>
    </row>
    <row r="282" spans="1:11" ht="65.150000000000006" customHeight="1" x14ac:dyDescent="0.3">
      <c r="A282" s="10" t="s">
        <v>698</v>
      </c>
      <c r="B282" s="61" t="s">
        <v>699</v>
      </c>
      <c r="C282" s="52"/>
      <c r="D282" s="52"/>
      <c r="E282" s="51">
        <v>1</v>
      </c>
      <c r="F282" s="52"/>
      <c r="G282" s="52"/>
      <c r="H282" s="12" t="s">
        <v>18</v>
      </c>
      <c r="I282" s="12" t="s">
        <v>217</v>
      </c>
      <c r="J282" s="13" t="s">
        <v>20</v>
      </c>
      <c r="K282" s="5" t="s">
        <v>645</v>
      </c>
    </row>
    <row r="283" spans="1:11" ht="63.25" customHeight="1" x14ac:dyDescent="0.3">
      <c r="A283" s="10" t="s">
        <v>700</v>
      </c>
      <c r="B283" s="61" t="s">
        <v>701</v>
      </c>
      <c r="C283" s="52"/>
      <c r="D283" s="52"/>
      <c r="E283" s="51">
        <v>1</v>
      </c>
      <c r="F283" s="52"/>
      <c r="G283" s="52"/>
      <c r="H283" s="12" t="s">
        <v>18</v>
      </c>
      <c r="I283" s="12" t="s">
        <v>217</v>
      </c>
      <c r="J283" s="13" t="s">
        <v>20</v>
      </c>
      <c r="K283" s="5" t="s">
        <v>645</v>
      </c>
    </row>
    <row r="284" spans="1:11" ht="65.150000000000006" customHeight="1" x14ac:dyDescent="0.3">
      <c r="A284" s="10" t="s">
        <v>702</v>
      </c>
      <c r="B284" s="61" t="s">
        <v>703</v>
      </c>
      <c r="C284" s="52"/>
      <c r="D284" s="52"/>
      <c r="E284" s="51">
        <v>1</v>
      </c>
      <c r="F284" s="52"/>
      <c r="G284" s="52"/>
      <c r="H284" s="12" t="s">
        <v>18</v>
      </c>
      <c r="I284" s="12" t="s">
        <v>217</v>
      </c>
      <c r="J284" s="13" t="s">
        <v>20</v>
      </c>
      <c r="K284" s="5" t="s">
        <v>645</v>
      </c>
    </row>
    <row r="285" spans="1:11" ht="61.4" customHeight="1" x14ac:dyDescent="0.3">
      <c r="A285" s="10" t="s">
        <v>704</v>
      </c>
      <c r="B285" s="61" t="s">
        <v>705</v>
      </c>
      <c r="C285" s="52"/>
      <c r="D285" s="52"/>
      <c r="E285" s="51">
        <v>1</v>
      </c>
      <c r="F285" s="52"/>
      <c r="G285" s="52"/>
      <c r="H285" s="12" t="s">
        <v>445</v>
      </c>
      <c r="I285" s="12" t="s">
        <v>24</v>
      </c>
      <c r="J285" s="13" t="s">
        <v>20</v>
      </c>
      <c r="K285" s="5" t="s">
        <v>706</v>
      </c>
    </row>
    <row r="286" spans="1:11" ht="62.65" customHeight="1" x14ac:dyDescent="0.3">
      <c r="A286" s="10" t="s">
        <v>707</v>
      </c>
      <c r="B286" s="61" t="s">
        <v>708</v>
      </c>
      <c r="C286" s="52"/>
      <c r="D286" s="52"/>
      <c r="E286" s="51">
        <v>1</v>
      </c>
      <c r="F286" s="52"/>
      <c r="G286" s="52"/>
      <c r="H286" s="12" t="s">
        <v>623</v>
      </c>
      <c r="I286" s="12" t="s">
        <v>24</v>
      </c>
      <c r="J286" s="13" t="s">
        <v>20</v>
      </c>
      <c r="K286" s="5" t="s">
        <v>706</v>
      </c>
    </row>
    <row r="287" spans="1:11" ht="62" customHeight="1" x14ac:dyDescent="0.3">
      <c r="A287" s="10" t="s">
        <v>709</v>
      </c>
      <c r="B287" s="61" t="s">
        <v>710</v>
      </c>
      <c r="C287" s="52"/>
      <c r="D287" s="52"/>
      <c r="E287" s="51">
        <v>1</v>
      </c>
      <c r="F287" s="52"/>
      <c r="G287" s="52"/>
      <c r="H287" s="12" t="s">
        <v>445</v>
      </c>
      <c r="I287" s="12" t="s">
        <v>24</v>
      </c>
      <c r="J287" s="13" t="s">
        <v>20</v>
      </c>
      <c r="K287" s="5" t="s">
        <v>706</v>
      </c>
    </row>
    <row r="288" spans="1:11" ht="70.75" customHeight="1" x14ac:dyDescent="0.3">
      <c r="A288" s="10" t="s">
        <v>711</v>
      </c>
      <c r="B288" s="61" t="s">
        <v>712</v>
      </c>
      <c r="C288" s="52"/>
      <c r="D288" s="52"/>
      <c r="E288" s="51">
        <v>1</v>
      </c>
      <c r="F288" s="52"/>
      <c r="G288" s="52"/>
      <c r="H288" s="45" t="s">
        <v>713</v>
      </c>
      <c r="I288" s="12" t="s">
        <v>714</v>
      </c>
      <c r="J288" s="13" t="s">
        <v>20</v>
      </c>
      <c r="K288" s="5" t="s">
        <v>715</v>
      </c>
    </row>
    <row r="289" spans="1:11" ht="82.05" customHeight="1" x14ac:dyDescent="0.3">
      <c r="A289" s="10" t="s">
        <v>716</v>
      </c>
      <c r="B289" s="61" t="s">
        <v>717</v>
      </c>
      <c r="C289" s="52"/>
      <c r="D289" s="52"/>
      <c r="E289" s="51">
        <v>1</v>
      </c>
      <c r="F289" s="52"/>
      <c r="G289" s="52"/>
      <c r="H289" s="45" t="s">
        <v>718</v>
      </c>
      <c r="I289" s="12" t="s">
        <v>714</v>
      </c>
      <c r="J289" s="13" t="s">
        <v>20</v>
      </c>
      <c r="K289" s="5" t="s">
        <v>715</v>
      </c>
    </row>
    <row r="290" spans="1:11" ht="69.5" customHeight="1" x14ac:dyDescent="0.3">
      <c r="A290" s="10" t="s">
        <v>719</v>
      </c>
      <c r="B290" s="61" t="s">
        <v>720</v>
      </c>
      <c r="C290" s="52"/>
      <c r="D290" s="52"/>
      <c r="E290" s="51">
        <v>1</v>
      </c>
      <c r="F290" s="52"/>
      <c r="G290" s="52"/>
      <c r="H290" s="45" t="s">
        <v>718</v>
      </c>
      <c r="I290" s="12" t="s">
        <v>714</v>
      </c>
      <c r="J290" s="13" t="s">
        <v>20</v>
      </c>
      <c r="K290" s="5" t="s">
        <v>715</v>
      </c>
    </row>
    <row r="291" spans="1:11" ht="67.650000000000006" customHeight="1" x14ac:dyDescent="0.3">
      <c r="A291" s="10" t="s">
        <v>721</v>
      </c>
      <c r="B291" s="61" t="s">
        <v>722</v>
      </c>
      <c r="C291" s="52"/>
      <c r="D291" s="52"/>
      <c r="E291" s="51">
        <v>1</v>
      </c>
      <c r="F291" s="52"/>
      <c r="G291" s="52"/>
      <c r="H291" s="12" t="s">
        <v>18</v>
      </c>
      <c r="I291" s="12" t="s">
        <v>714</v>
      </c>
      <c r="J291" s="13" t="s">
        <v>20</v>
      </c>
      <c r="K291" s="5" t="s">
        <v>715</v>
      </c>
    </row>
    <row r="292" spans="1:11" ht="103.95" customHeight="1" x14ac:dyDescent="0.3">
      <c r="A292" s="10" t="s">
        <v>723</v>
      </c>
      <c r="B292" s="61" t="s">
        <v>724</v>
      </c>
      <c r="C292" s="52"/>
      <c r="D292" s="52"/>
      <c r="E292" s="59">
        <v>1</v>
      </c>
      <c r="F292" s="52"/>
      <c r="G292" s="52"/>
      <c r="H292" s="45" t="s">
        <v>18</v>
      </c>
      <c r="I292" s="45" t="s">
        <v>370</v>
      </c>
      <c r="J292" s="13" t="s">
        <v>20</v>
      </c>
      <c r="K292" s="5" t="s">
        <v>725</v>
      </c>
    </row>
    <row r="293" spans="1:11" ht="395.7" customHeight="1" x14ac:dyDescent="0.3">
      <c r="A293" s="10" t="s">
        <v>726</v>
      </c>
      <c r="B293" s="61" t="s">
        <v>727</v>
      </c>
      <c r="C293" s="52"/>
      <c r="D293" s="52"/>
      <c r="E293" s="51">
        <v>1</v>
      </c>
      <c r="F293" s="52"/>
      <c r="G293" s="52"/>
      <c r="H293" s="12" t="s">
        <v>18</v>
      </c>
      <c r="I293" s="12" t="s">
        <v>370</v>
      </c>
      <c r="J293" s="13" t="s">
        <v>20</v>
      </c>
      <c r="K293" s="5" t="s">
        <v>728</v>
      </c>
    </row>
    <row r="294" spans="1:11" ht="37.6" customHeight="1" x14ac:dyDescent="0.3">
      <c r="A294" s="10" t="s">
        <v>729</v>
      </c>
      <c r="B294" s="61" t="s">
        <v>730</v>
      </c>
      <c r="C294" s="52"/>
      <c r="D294" s="52"/>
      <c r="E294" s="59">
        <v>1</v>
      </c>
      <c r="F294" s="52"/>
      <c r="G294" s="52"/>
      <c r="H294" s="45" t="s">
        <v>97</v>
      </c>
      <c r="I294" s="45" t="s">
        <v>370</v>
      </c>
      <c r="J294" s="13" t="s">
        <v>269</v>
      </c>
      <c r="K294" s="5" t="s">
        <v>277</v>
      </c>
    </row>
    <row r="295" spans="1:11" ht="70.150000000000006" customHeight="1" x14ac:dyDescent="0.3">
      <c r="A295" s="10" t="s">
        <v>731</v>
      </c>
      <c r="B295" s="61" t="s">
        <v>732</v>
      </c>
      <c r="C295" s="52"/>
      <c r="D295" s="52"/>
      <c r="E295" s="59">
        <v>1</v>
      </c>
      <c r="F295" s="52"/>
      <c r="G295" s="52"/>
      <c r="H295" s="45" t="s">
        <v>97</v>
      </c>
      <c r="I295" s="45" t="s">
        <v>370</v>
      </c>
      <c r="J295" s="13" t="s">
        <v>269</v>
      </c>
      <c r="K295" s="5" t="s">
        <v>277</v>
      </c>
    </row>
    <row r="296" spans="1:11" ht="37.6" customHeight="1" x14ac:dyDescent="0.3">
      <c r="A296" s="10" t="s">
        <v>733</v>
      </c>
      <c r="B296" s="61" t="s">
        <v>734</v>
      </c>
      <c r="C296" s="52"/>
      <c r="D296" s="52"/>
      <c r="E296" s="59">
        <v>1</v>
      </c>
      <c r="F296" s="52"/>
      <c r="G296" s="52"/>
      <c r="H296" s="45" t="s">
        <v>97</v>
      </c>
      <c r="I296" s="45" t="s">
        <v>370</v>
      </c>
      <c r="J296" s="13" t="s">
        <v>269</v>
      </c>
      <c r="K296" s="5" t="s">
        <v>277</v>
      </c>
    </row>
    <row r="297" spans="1:11" ht="53.85" customHeight="1" x14ac:dyDescent="0.3">
      <c r="A297" s="10" t="s">
        <v>735</v>
      </c>
      <c r="B297" s="61" t="s">
        <v>736</v>
      </c>
      <c r="C297" s="52"/>
      <c r="D297" s="52"/>
      <c r="E297" s="59">
        <v>1</v>
      </c>
      <c r="F297" s="52"/>
      <c r="G297" s="52"/>
      <c r="H297" s="45" t="s">
        <v>97</v>
      </c>
      <c r="I297" s="45" t="s">
        <v>370</v>
      </c>
      <c r="J297" s="13" t="s">
        <v>269</v>
      </c>
      <c r="K297" s="5" t="s">
        <v>277</v>
      </c>
    </row>
    <row r="298" spans="1:11" ht="193.5" customHeight="1" x14ac:dyDescent="0.3">
      <c r="A298" s="10" t="s">
        <v>737</v>
      </c>
      <c r="B298" s="61" t="s">
        <v>738</v>
      </c>
      <c r="C298" s="52"/>
      <c r="D298" s="52"/>
      <c r="E298" s="59">
        <v>1</v>
      </c>
      <c r="F298" s="52"/>
      <c r="G298" s="52"/>
      <c r="H298" s="45" t="s">
        <v>97</v>
      </c>
      <c r="I298" s="45" t="s">
        <v>370</v>
      </c>
      <c r="J298" s="13" t="s">
        <v>20</v>
      </c>
      <c r="K298" s="5" t="s">
        <v>739</v>
      </c>
    </row>
    <row r="299" spans="1:11" s="21" customFormat="1" ht="30.05" customHeight="1" x14ac:dyDescent="0.3">
      <c r="A299" s="67" t="s">
        <v>740</v>
      </c>
      <c r="B299" s="54"/>
      <c r="C299" s="54"/>
      <c r="D299" s="54"/>
      <c r="E299" s="58">
        <f>SUM(E195,E222,E255)</f>
        <v>101</v>
      </c>
      <c r="F299" s="54"/>
      <c r="G299" s="54"/>
      <c r="H299" s="41"/>
      <c r="I299" s="91"/>
      <c r="J299" s="91"/>
      <c r="K299" s="91"/>
    </row>
    <row r="300" spans="1:11" s="21" customFormat="1" ht="52.6" customHeight="1" x14ac:dyDescent="0.3">
      <c r="A300" s="50" t="s">
        <v>741</v>
      </c>
      <c r="B300" s="50"/>
      <c r="C300" s="50"/>
      <c r="D300" s="50"/>
      <c r="E300" s="50"/>
      <c r="F300" s="50"/>
      <c r="G300" s="50"/>
      <c r="H300" s="50"/>
      <c r="I300" s="50"/>
      <c r="J300" s="50"/>
      <c r="K300" s="50"/>
    </row>
    <row r="301" spans="1:11" s="21" customFormat="1" ht="15.05" customHeight="1" x14ac:dyDescent="0.3">
      <c r="A301" s="63" t="s">
        <v>742</v>
      </c>
      <c r="B301" s="54"/>
      <c r="C301" s="54"/>
      <c r="D301" s="54"/>
      <c r="E301" s="80" t="s">
        <v>375</v>
      </c>
      <c r="F301" s="54"/>
      <c r="G301" s="54"/>
      <c r="H301" s="53" t="s">
        <v>9</v>
      </c>
      <c r="I301" s="53" t="s">
        <v>10</v>
      </c>
      <c r="J301" s="53" t="s">
        <v>11</v>
      </c>
      <c r="K301" s="53" t="s">
        <v>12</v>
      </c>
    </row>
    <row r="302" spans="1:11" s="21" customFormat="1" ht="33.049999999999997" customHeight="1" x14ac:dyDescent="0.3">
      <c r="A302" s="54"/>
      <c r="B302" s="54"/>
      <c r="C302" s="54"/>
      <c r="D302" s="54"/>
      <c r="E302" s="86">
        <f>SUM(E303:G315)</f>
        <v>16</v>
      </c>
      <c r="F302" s="54"/>
      <c r="G302" s="54"/>
      <c r="H302" s="54"/>
      <c r="I302" s="54"/>
      <c r="J302" s="54"/>
      <c r="K302" s="54"/>
    </row>
    <row r="303" spans="1:11" ht="178.45" customHeight="1" x14ac:dyDescent="0.3">
      <c r="A303" s="10" t="s">
        <v>743</v>
      </c>
      <c r="B303" s="61" t="s">
        <v>744</v>
      </c>
      <c r="C303" s="52"/>
      <c r="D303" s="52"/>
      <c r="E303" s="51">
        <v>1</v>
      </c>
      <c r="F303" s="52"/>
      <c r="G303" s="52"/>
      <c r="H303" s="12" t="s">
        <v>97</v>
      </c>
      <c r="I303" s="12" t="s">
        <v>36</v>
      </c>
      <c r="J303" s="13" t="s">
        <v>20</v>
      </c>
      <c r="K303" s="5" t="s">
        <v>745</v>
      </c>
    </row>
    <row r="304" spans="1:11" ht="176.6" customHeight="1" x14ac:dyDescent="0.3">
      <c r="A304" s="10" t="s">
        <v>746</v>
      </c>
      <c r="B304" s="61" t="s">
        <v>747</v>
      </c>
      <c r="C304" s="52"/>
      <c r="D304" s="52"/>
      <c r="E304" s="51">
        <v>1</v>
      </c>
      <c r="F304" s="52"/>
      <c r="G304" s="52"/>
      <c r="H304" s="12" t="s">
        <v>238</v>
      </c>
      <c r="I304" s="12" t="s">
        <v>36</v>
      </c>
      <c r="J304" s="13" t="s">
        <v>20</v>
      </c>
      <c r="K304" s="5" t="s">
        <v>745</v>
      </c>
    </row>
    <row r="305" spans="1:11" ht="48.85" customHeight="1" x14ac:dyDescent="0.3">
      <c r="A305" s="10" t="s">
        <v>748</v>
      </c>
      <c r="B305" s="61" t="s">
        <v>749</v>
      </c>
      <c r="C305" s="52"/>
      <c r="D305" s="52"/>
      <c r="E305" s="51">
        <v>1</v>
      </c>
      <c r="F305" s="52"/>
      <c r="G305" s="52"/>
      <c r="H305" s="12" t="s">
        <v>238</v>
      </c>
      <c r="I305" s="12" t="s">
        <v>36</v>
      </c>
      <c r="J305" s="13" t="s">
        <v>269</v>
      </c>
      <c r="K305" s="5" t="s">
        <v>471</v>
      </c>
    </row>
    <row r="306" spans="1:11" ht="36.35" customHeight="1" x14ac:dyDescent="0.3">
      <c r="A306" s="10" t="s">
        <v>750</v>
      </c>
      <c r="B306" s="61" t="s">
        <v>751</v>
      </c>
      <c r="C306" s="52"/>
      <c r="D306" s="52"/>
      <c r="E306" s="59">
        <v>1</v>
      </c>
      <c r="F306" s="52"/>
      <c r="G306" s="52"/>
      <c r="H306" s="12" t="s">
        <v>18</v>
      </c>
      <c r="I306" s="12" t="s">
        <v>53</v>
      </c>
      <c r="J306" s="17" t="s">
        <v>404</v>
      </c>
      <c r="K306" s="5" t="s">
        <v>752</v>
      </c>
    </row>
    <row r="307" spans="1:11" ht="68.25" customHeight="1" x14ac:dyDescent="0.3">
      <c r="A307" s="10" t="s">
        <v>753</v>
      </c>
      <c r="B307" s="61" t="s">
        <v>754</v>
      </c>
      <c r="C307" s="52"/>
      <c r="D307" s="52"/>
      <c r="E307" s="51">
        <v>4</v>
      </c>
      <c r="F307" s="52"/>
      <c r="G307" s="52"/>
      <c r="H307" s="12" t="s">
        <v>18</v>
      </c>
      <c r="I307" s="4" t="s">
        <v>19</v>
      </c>
      <c r="J307" s="13" t="s">
        <v>269</v>
      </c>
      <c r="K307" s="31" t="s">
        <v>401</v>
      </c>
    </row>
    <row r="308" spans="1:11" ht="49.5" customHeight="1" x14ac:dyDescent="0.3">
      <c r="A308" s="10" t="s">
        <v>755</v>
      </c>
      <c r="B308" s="61" t="s">
        <v>756</v>
      </c>
      <c r="C308" s="52"/>
      <c r="D308" s="52"/>
      <c r="E308" s="59">
        <v>1</v>
      </c>
      <c r="F308" s="52"/>
      <c r="G308" s="52"/>
      <c r="H308" s="12" t="s">
        <v>18</v>
      </c>
      <c r="I308" s="12" t="s">
        <v>72</v>
      </c>
      <c r="J308" s="13" t="s">
        <v>296</v>
      </c>
      <c r="K308" s="5" t="s">
        <v>459</v>
      </c>
    </row>
    <row r="309" spans="1:11" ht="35.700000000000003" customHeight="1" x14ac:dyDescent="0.3">
      <c r="A309" s="10" t="s">
        <v>757</v>
      </c>
      <c r="B309" s="61" t="s">
        <v>758</v>
      </c>
      <c r="C309" s="52"/>
      <c r="D309" s="52"/>
      <c r="E309" s="51">
        <v>1</v>
      </c>
      <c r="F309" s="52"/>
      <c r="G309" s="52"/>
      <c r="H309" s="12" t="s">
        <v>18</v>
      </c>
      <c r="I309" s="12" t="s">
        <v>179</v>
      </c>
      <c r="J309" s="13" t="s">
        <v>20</v>
      </c>
      <c r="K309" s="5" t="s">
        <v>752</v>
      </c>
    </row>
    <row r="310" spans="1:11" ht="120.85" customHeight="1" x14ac:dyDescent="0.3">
      <c r="A310" s="10" t="s">
        <v>759</v>
      </c>
      <c r="B310" s="61" t="s">
        <v>760</v>
      </c>
      <c r="C310" s="52"/>
      <c r="D310" s="52"/>
      <c r="E310" s="51">
        <v>1</v>
      </c>
      <c r="F310" s="52"/>
      <c r="G310" s="52"/>
      <c r="H310" s="12" t="s">
        <v>761</v>
      </c>
      <c r="I310" s="12" t="s">
        <v>213</v>
      </c>
      <c r="J310" s="13" t="s">
        <v>20</v>
      </c>
      <c r="K310" s="5" t="s">
        <v>762</v>
      </c>
    </row>
    <row r="311" spans="1:11" ht="118.35" customHeight="1" x14ac:dyDescent="0.3">
      <c r="A311" s="10" t="s">
        <v>763</v>
      </c>
      <c r="B311" s="61" t="s">
        <v>764</v>
      </c>
      <c r="C311" s="52"/>
      <c r="D311" s="52"/>
      <c r="E311" s="51">
        <v>1</v>
      </c>
      <c r="F311" s="52"/>
      <c r="G311" s="52"/>
      <c r="H311" s="12" t="s">
        <v>761</v>
      </c>
      <c r="I311" s="12" t="s">
        <v>213</v>
      </c>
      <c r="J311" s="13" t="s">
        <v>20</v>
      </c>
      <c r="K311" s="5" t="s">
        <v>762</v>
      </c>
    </row>
    <row r="312" spans="1:11" ht="97.05" customHeight="1" x14ac:dyDescent="0.3">
      <c r="A312" s="10" t="s">
        <v>765</v>
      </c>
      <c r="B312" s="61" t="s">
        <v>766</v>
      </c>
      <c r="C312" s="52"/>
      <c r="D312" s="52"/>
      <c r="E312" s="51">
        <v>1</v>
      </c>
      <c r="F312" s="52"/>
      <c r="G312" s="52"/>
      <c r="H312" s="12" t="s">
        <v>18</v>
      </c>
      <c r="I312" s="12" t="s">
        <v>370</v>
      </c>
      <c r="J312" s="13" t="s">
        <v>296</v>
      </c>
      <c r="K312" s="5" t="s">
        <v>459</v>
      </c>
    </row>
    <row r="313" spans="1:11" ht="47.6" customHeight="1" x14ac:dyDescent="0.3">
      <c r="A313" s="10" t="s">
        <v>767</v>
      </c>
      <c r="B313" s="61" t="s">
        <v>768</v>
      </c>
      <c r="C313" s="52"/>
      <c r="D313" s="52"/>
      <c r="E313" s="51">
        <v>1</v>
      </c>
      <c r="F313" s="52"/>
      <c r="G313" s="52"/>
      <c r="H313" s="12" t="s">
        <v>18</v>
      </c>
      <c r="I313" s="12" t="s">
        <v>367</v>
      </c>
      <c r="J313" s="13" t="s">
        <v>476</v>
      </c>
      <c r="K313" s="5" t="s">
        <v>769</v>
      </c>
    </row>
    <row r="314" spans="1:11" ht="51.35" customHeight="1" x14ac:dyDescent="0.3">
      <c r="A314" s="10" t="s">
        <v>770</v>
      </c>
      <c r="B314" s="61" t="s">
        <v>771</v>
      </c>
      <c r="C314" s="52"/>
      <c r="D314" s="52"/>
      <c r="E314" s="51">
        <v>1</v>
      </c>
      <c r="F314" s="52"/>
      <c r="G314" s="52"/>
      <c r="H314" s="12" t="s">
        <v>18</v>
      </c>
      <c r="I314" s="12" t="s">
        <v>386</v>
      </c>
      <c r="J314" s="13" t="s">
        <v>296</v>
      </c>
      <c r="K314" s="5" t="s">
        <v>772</v>
      </c>
    </row>
    <row r="315" spans="1:11" ht="62.65" customHeight="1" x14ac:dyDescent="0.3">
      <c r="A315" s="10" t="s">
        <v>773</v>
      </c>
      <c r="B315" s="61" t="s">
        <v>774</v>
      </c>
      <c r="C315" s="52"/>
      <c r="D315" s="52"/>
      <c r="E315" s="51">
        <v>1</v>
      </c>
      <c r="F315" s="52"/>
      <c r="G315" s="52"/>
      <c r="H315" s="12" t="s">
        <v>18</v>
      </c>
      <c r="I315" s="12" t="s">
        <v>370</v>
      </c>
      <c r="J315" s="13" t="s">
        <v>404</v>
      </c>
      <c r="K315" s="5" t="s">
        <v>775</v>
      </c>
    </row>
    <row r="316" spans="1:11" s="21" customFormat="1" ht="14.25" customHeight="1" x14ac:dyDescent="0.3">
      <c r="A316" s="63" t="s">
        <v>776</v>
      </c>
      <c r="B316" s="54"/>
      <c r="C316" s="54"/>
      <c r="D316" s="54"/>
      <c r="E316" s="57" t="s">
        <v>375</v>
      </c>
      <c r="F316" s="54"/>
      <c r="G316" s="54"/>
      <c r="H316" s="53" t="s">
        <v>9</v>
      </c>
      <c r="I316" s="92" t="s">
        <v>10</v>
      </c>
      <c r="J316" s="92" t="s">
        <v>11</v>
      </c>
      <c r="K316" s="92" t="s">
        <v>12</v>
      </c>
    </row>
    <row r="317" spans="1:11" s="21" customFormat="1" ht="43.2" customHeight="1" x14ac:dyDescent="0.3">
      <c r="A317" s="54"/>
      <c r="B317" s="54"/>
      <c r="C317" s="54"/>
      <c r="D317" s="54"/>
      <c r="E317" s="58">
        <f>SUM(E319:E326)+SUM(E328:E346)</f>
        <v>29</v>
      </c>
      <c r="F317" s="54"/>
      <c r="G317" s="54"/>
      <c r="H317" s="54"/>
      <c r="I317" s="92"/>
      <c r="J317" s="92"/>
      <c r="K317" s="92"/>
    </row>
    <row r="318" spans="1:11" s="21" customFormat="1" ht="33.85" customHeight="1" x14ac:dyDescent="0.3">
      <c r="A318" s="46" t="s">
        <v>777</v>
      </c>
      <c r="B318" s="84" t="s">
        <v>778</v>
      </c>
      <c r="C318" s="54"/>
      <c r="D318" s="54"/>
      <c r="E318" s="54"/>
      <c r="F318" s="54"/>
      <c r="G318" s="54"/>
      <c r="H318" s="54"/>
      <c r="I318" s="92"/>
      <c r="J318" s="92"/>
      <c r="K318" s="92"/>
    </row>
    <row r="319" spans="1:11" ht="303.05" customHeight="1" x14ac:dyDescent="0.3">
      <c r="A319" s="10" t="s">
        <v>779</v>
      </c>
      <c r="B319" s="62" t="s">
        <v>780</v>
      </c>
      <c r="C319" s="52"/>
      <c r="D319" s="52"/>
      <c r="E319" s="85">
        <v>1</v>
      </c>
      <c r="F319" s="52"/>
      <c r="G319" s="52"/>
      <c r="H319" s="4" t="s">
        <v>18</v>
      </c>
      <c r="I319" s="12" t="s">
        <v>781</v>
      </c>
      <c r="J319" s="13" t="s">
        <v>269</v>
      </c>
      <c r="K319" s="5" t="s">
        <v>782</v>
      </c>
    </row>
    <row r="320" spans="1:11" ht="49.5" customHeight="1" x14ac:dyDescent="0.3">
      <c r="A320" s="10" t="s">
        <v>783</v>
      </c>
      <c r="B320" s="61" t="s">
        <v>784</v>
      </c>
      <c r="C320" s="52"/>
      <c r="D320" s="52"/>
      <c r="E320" s="59">
        <v>1</v>
      </c>
      <c r="F320" s="52"/>
      <c r="G320" s="52"/>
      <c r="H320" s="45" t="s">
        <v>18</v>
      </c>
      <c r="I320" s="45" t="s">
        <v>125</v>
      </c>
      <c r="J320" s="13" t="s">
        <v>296</v>
      </c>
      <c r="K320" s="5" t="s">
        <v>785</v>
      </c>
    </row>
    <row r="321" spans="1:11" ht="97.7" customHeight="1" x14ac:dyDescent="0.3">
      <c r="A321" s="10" t="s">
        <v>786</v>
      </c>
      <c r="B321" s="61" t="s">
        <v>787</v>
      </c>
      <c r="C321" s="52"/>
      <c r="D321" s="52"/>
      <c r="E321" s="59">
        <v>1</v>
      </c>
      <c r="F321" s="52"/>
      <c r="G321" s="52"/>
      <c r="H321" s="45" t="s">
        <v>18</v>
      </c>
      <c r="I321" s="45" t="s">
        <v>137</v>
      </c>
      <c r="J321" s="13" t="s">
        <v>296</v>
      </c>
      <c r="K321" s="3" t="s">
        <v>788</v>
      </c>
    </row>
    <row r="322" spans="1:11" ht="51.35" customHeight="1" x14ac:dyDescent="0.3">
      <c r="A322" s="9" t="s">
        <v>789</v>
      </c>
      <c r="B322" s="64" t="s">
        <v>790</v>
      </c>
      <c r="C322" s="52"/>
      <c r="D322" s="52"/>
      <c r="E322" s="81">
        <v>1</v>
      </c>
      <c r="F322" s="52"/>
      <c r="G322" s="52"/>
      <c r="H322" s="47" t="s">
        <v>18</v>
      </c>
      <c r="I322" s="47" t="s">
        <v>19</v>
      </c>
      <c r="J322" s="17" t="s">
        <v>296</v>
      </c>
      <c r="K322" s="3" t="s">
        <v>791</v>
      </c>
    </row>
    <row r="323" spans="1:11" ht="132.75" customHeight="1" x14ac:dyDescent="0.3">
      <c r="A323" s="10" t="s">
        <v>792</v>
      </c>
      <c r="B323" s="61" t="s">
        <v>793</v>
      </c>
      <c r="C323" s="52"/>
      <c r="D323" s="52"/>
      <c r="E323" s="59">
        <v>1</v>
      </c>
      <c r="F323" s="52"/>
      <c r="G323" s="52"/>
      <c r="H323" s="45" t="s">
        <v>18</v>
      </c>
      <c r="I323" s="45" t="s">
        <v>217</v>
      </c>
      <c r="J323" s="13" t="s">
        <v>404</v>
      </c>
      <c r="K323" s="5" t="s">
        <v>794</v>
      </c>
    </row>
    <row r="324" spans="1:11" ht="409.6" customHeight="1" x14ac:dyDescent="0.3">
      <c r="A324" s="10" t="s">
        <v>795</v>
      </c>
      <c r="B324" s="61" t="s">
        <v>796</v>
      </c>
      <c r="C324" s="52"/>
      <c r="D324" s="52"/>
      <c r="E324" s="59">
        <v>1</v>
      </c>
      <c r="F324" s="52"/>
      <c r="G324" s="52"/>
      <c r="H324" s="45" t="s">
        <v>18</v>
      </c>
      <c r="I324" s="45" t="s">
        <v>370</v>
      </c>
      <c r="J324" s="13" t="s">
        <v>269</v>
      </c>
      <c r="K324" s="5" t="s">
        <v>512</v>
      </c>
    </row>
    <row r="325" spans="1:11" ht="51.35" customHeight="1" x14ac:dyDescent="0.3">
      <c r="A325" s="10" t="s">
        <v>797</v>
      </c>
      <c r="B325" s="61" t="s">
        <v>798</v>
      </c>
      <c r="C325" s="52"/>
      <c r="D325" s="52"/>
      <c r="E325" s="69">
        <v>1</v>
      </c>
      <c r="F325" s="52"/>
      <c r="G325" s="52"/>
      <c r="H325" s="12" t="s">
        <v>18</v>
      </c>
      <c r="I325" s="12" t="s">
        <v>370</v>
      </c>
      <c r="J325" s="13" t="s">
        <v>404</v>
      </c>
      <c r="K325" s="5" t="s">
        <v>539</v>
      </c>
    </row>
    <row r="326" spans="1:11" ht="52" customHeight="1" x14ac:dyDescent="0.3">
      <c r="A326" s="10" t="s">
        <v>799</v>
      </c>
      <c r="B326" s="61" t="s">
        <v>800</v>
      </c>
      <c r="C326" s="52"/>
      <c r="D326" s="52"/>
      <c r="E326" s="69">
        <v>1</v>
      </c>
      <c r="F326" s="52"/>
      <c r="G326" s="52"/>
      <c r="H326" s="12" t="s">
        <v>18</v>
      </c>
      <c r="I326" s="12" t="s">
        <v>370</v>
      </c>
      <c r="J326" s="13" t="s">
        <v>269</v>
      </c>
      <c r="K326" s="5" t="s">
        <v>801</v>
      </c>
    </row>
    <row r="327" spans="1:11" ht="38.85" customHeight="1" x14ac:dyDescent="0.3">
      <c r="A327" s="48" t="s">
        <v>802</v>
      </c>
      <c r="B327" s="82" t="s">
        <v>803</v>
      </c>
      <c r="C327" s="83"/>
      <c r="D327" s="83"/>
      <c r="E327" s="83"/>
      <c r="F327" s="83"/>
      <c r="G327" s="83"/>
      <c r="H327" s="83"/>
      <c r="I327" s="49" t="s">
        <v>10</v>
      </c>
      <c r="J327" s="20" t="s">
        <v>11</v>
      </c>
      <c r="K327" s="20" t="s">
        <v>12</v>
      </c>
    </row>
    <row r="328" spans="1:11" ht="114.6" customHeight="1" x14ac:dyDescent="0.3">
      <c r="A328" s="10" t="s">
        <v>804</v>
      </c>
      <c r="B328" s="61" t="s">
        <v>805</v>
      </c>
      <c r="C328" s="68"/>
      <c r="D328" s="68"/>
      <c r="E328" s="51">
        <v>3</v>
      </c>
      <c r="F328" s="52"/>
      <c r="G328" s="52"/>
      <c r="H328" s="45" t="s">
        <v>18</v>
      </c>
      <c r="I328" s="12" t="s">
        <v>36</v>
      </c>
      <c r="J328" s="13" t="s">
        <v>269</v>
      </c>
      <c r="K328" s="5" t="s">
        <v>806</v>
      </c>
    </row>
    <row r="329" spans="1:11" ht="62" customHeight="1" x14ac:dyDescent="0.3">
      <c r="A329" s="10" t="s">
        <v>807</v>
      </c>
      <c r="B329" s="61" t="s">
        <v>808</v>
      </c>
      <c r="C329" s="52"/>
      <c r="D329" s="52"/>
      <c r="E329" s="51">
        <v>1</v>
      </c>
      <c r="F329" s="52"/>
      <c r="G329" s="52"/>
      <c r="H329" s="45" t="s">
        <v>18</v>
      </c>
      <c r="I329" s="12" t="s">
        <v>36</v>
      </c>
      <c r="J329" s="13" t="s">
        <v>269</v>
      </c>
      <c r="K329" s="31" t="s">
        <v>806</v>
      </c>
    </row>
    <row r="330" spans="1:11" ht="32.6" customHeight="1" x14ac:dyDescent="0.3">
      <c r="A330" s="10" t="s">
        <v>809</v>
      </c>
      <c r="B330" s="61" t="s">
        <v>810</v>
      </c>
      <c r="C330" s="52"/>
      <c r="D330" s="52"/>
      <c r="E330" s="51">
        <v>1</v>
      </c>
      <c r="F330" s="52"/>
      <c r="G330" s="52"/>
      <c r="H330" s="45" t="s">
        <v>18</v>
      </c>
      <c r="I330" s="45" t="s">
        <v>125</v>
      </c>
      <c r="J330" s="13" t="s">
        <v>296</v>
      </c>
      <c r="K330" s="5" t="s">
        <v>126</v>
      </c>
    </row>
    <row r="331" spans="1:11" ht="34.450000000000003" customHeight="1" x14ac:dyDescent="0.3">
      <c r="A331" s="10" t="s">
        <v>811</v>
      </c>
      <c r="B331" s="61" t="s">
        <v>812</v>
      </c>
      <c r="C331" s="52"/>
      <c r="D331" s="52"/>
      <c r="E331" s="51">
        <v>1</v>
      </c>
      <c r="F331" s="52"/>
      <c r="G331" s="52"/>
      <c r="H331" s="45" t="s">
        <v>18</v>
      </c>
      <c r="I331" s="45" t="s">
        <v>125</v>
      </c>
      <c r="J331" s="13" t="s">
        <v>296</v>
      </c>
      <c r="K331" s="5" t="s">
        <v>126</v>
      </c>
    </row>
    <row r="332" spans="1:11" ht="50.75" customHeight="1" x14ac:dyDescent="0.3">
      <c r="A332" s="10" t="s">
        <v>813</v>
      </c>
      <c r="B332" s="62" t="s">
        <v>814</v>
      </c>
      <c r="C332" s="52"/>
      <c r="D332" s="52"/>
      <c r="E332" s="69">
        <v>1</v>
      </c>
      <c r="F332" s="52"/>
      <c r="G332" s="52"/>
      <c r="H332" s="45" t="s">
        <v>18</v>
      </c>
      <c r="I332" s="45" t="s">
        <v>137</v>
      </c>
      <c r="J332" s="13" t="s">
        <v>476</v>
      </c>
      <c r="K332" s="5" t="s">
        <v>815</v>
      </c>
    </row>
    <row r="333" spans="1:11" ht="49.5" customHeight="1" x14ac:dyDescent="0.3">
      <c r="A333" s="10" t="s">
        <v>816</v>
      </c>
      <c r="B333" s="61" t="s">
        <v>817</v>
      </c>
      <c r="C333" s="52"/>
      <c r="D333" s="52"/>
      <c r="E333" s="51">
        <v>1</v>
      </c>
      <c r="F333" s="52"/>
      <c r="G333" s="52"/>
      <c r="H333" s="45" t="s">
        <v>18</v>
      </c>
      <c r="I333" s="45" t="s">
        <v>137</v>
      </c>
      <c r="J333" s="13" t="s">
        <v>476</v>
      </c>
      <c r="K333" s="5" t="s">
        <v>466</v>
      </c>
    </row>
    <row r="334" spans="1:11" ht="76.400000000000006" customHeight="1" x14ac:dyDescent="0.3">
      <c r="A334" s="10" t="s">
        <v>818</v>
      </c>
      <c r="B334" s="61" t="s">
        <v>819</v>
      </c>
      <c r="C334" s="52"/>
      <c r="D334" s="52"/>
      <c r="E334" s="51">
        <v>1</v>
      </c>
      <c r="F334" s="52"/>
      <c r="G334" s="52"/>
      <c r="H334" s="45" t="s">
        <v>18</v>
      </c>
      <c r="I334" s="45" t="s">
        <v>72</v>
      </c>
      <c r="J334" s="13" t="s">
        <v>296</v>
      </c>
      <c r="K334" s="5" t="s">
        <v>820</v>
      </c>
    </row>
    <row r="335" spans="1:11" ht="82.05" customHeight="1" x14ac:dyDescent="0.3">
      <c r="A335" s="10" t="s">
        <v>821</v>
      </c>
      <c r="B335" s="61" t="s">
        <v>822</v>
      </c>
      <c r="C335" s="52"/>
      <c r="D335" s="52"/>
      <c r="E335" s="51">
        <v>1</v>
      </c>
      <c r="F335" s="52"/>
      <c r="G335" s="52"/>
      <c r="H335" s="45" t="s">
        <v>18</v>
      </c>
      <c r="I335" s="45" t="s">
        <v>72</v>
      </c>
      <c r="J335" s="13" t="s">
        <v>476</v>
      </c>
      <c r="K335" s="5" t="s">
        <v>466</v>
      </c>
    </row>
    <row r="336" spans="1:11" ht="67" customHeight="1" x14ac:dyDescent="0.3">
      <c r="A336" s="10" t="s">
        <v>823</v>
      </c>
      <c r="B336" s="61" t="s">
        <v>824</v>
      </c>
      <c r="C336" s="52"/>
      <c r="D336" s="52"/>
      <c r="E336" s="51">
        <v>1</v>
      </c>
      <c r="F336" s="52"/>
      <c r="G336" s="52"/>
      <c r="H336" s="45" t="s">
        <v>18</v>
      </c>
      <c r="I336" s="45" t="s">
        <v>179</v>
      </c>
      <c r="J336" s="13" t="s">
        <v>476</v>
      </c>
      <c r="K336" s="5" t="s">
        <v>466</v>
      </c>
    </row>
    <row r="337" spans="1:11" ht="75.150000000000006" customHeight="1" x14ac:dyDescent="0.3">
      <c r="A337" s="10" t="s">
        <v>825</v>
      </c>
      <c r="B337" s="61" t="s">
        <v>826</v>
      </c>
      <c r="C337" s="52"/>
      <c r="D337" s="52"/>
      <c r="E337" s="51">
        <v>1</v>
      </c>
      <c r="F337" s="52"/>
      <c r="G337" s="52"/>
      <c r="H337" s="45" t="s">
        <v>18</v>
      </c>
      <c r="I337" s="45" t="s">
        <v>125</v>
      </c>
      <c r="J337" s="13" t="s">
        <v>296</v>
      </c>
      <c r="K337" s="5" t="s">
        <v>827</v>
      </c>
    </row>
    <row r="338" spans="1:11" ht="48.25" customHeight="1" x14ac:dyDescent="0.3">
      <c r="A338" s="10" t="s">
        <v>828</v>
      </c>
      <c r="B338" s="61" t="s">
        <v>829</v>
      </c>
      <c r="C338" s="52"/>
      <c r="D338" s="52"/>
      <c r="E338" s="51">
        <v>1</v>
      </c>
      <c r="F338" s="52"/>
      <c r="G338" s="52"/>
      <c r="H338" s="45" t="s">
        <v>18</v>
      </c>
      <c r="I338" s="45" t="s">
        <v>200</v>
      </c>
      <c r="J338" s="13" t="s">
        <v>476</v>
      </c>
      <c r="K338" s="5" t="s">
        <v>830</v>
      </c>
    </row>
    <row r="339" spans="1:11" ht="105.85" customHeight="1" x14ac:dyDescent="0.3">
      <c r="A339" s="10" t="s">
        <v>831</v>
      </c>
      <c r="B339" s="61" t="s">
        <v>832</v>
      </c>
      <c r="C339" s="52"/>
      <c r="D339" s="52"/>
      <c r="E339" s="51">
        <v>1</v>
      </c>
      <c r="F339" s="52"/>
      <c r="G339" s="52"/>
      <c r="H339" s="12" t="s">
        <v>18</v>
      </c>
      <c r="I339" s="12" t="s">
        <v>53</v>
      </c>
      <c r="J339" s="13" t="s">
        <v>269</v>
      </c>
      <c r="K339" s="5" t="s">
        <v>833</v>
      </c>
    </row>
    <row r="340" spans="1:11" ht="65.75" customHeight="1" x14ac:dyDescent="0.3">
      <c r="A340" s="10" t="s">
        <v>834</v>
      </c>
      <c r="B340" s="61" t="s">
        <v>835</v>
      </c>
      <c r="C340" s="52"/>
      <c r="D340" s="52"/>
      <c r="E340" s="51">
        <v>1</v>
      </c>
      <c r="F340" s="52"/>
      <c r="G340" s="52"/>
      <c r="H340" s="12" t="s">
        <v>18</v>
      </c>
      <c r="I340" s="12" t="s">
        <v>19</v>
      </c>
      <c r="J340" s="40" t="s">
        <v>296</v>
      </c>
      <c r="K340" s="5" t="s">
        <v>21</v>
      </c>
    </row>
    <row r="341" spans="1:11" ht="75.150000000000006" customHeight="1" x14ac:dyDescent="0.3">
      <c r="A341" s="10" t="s">
        <v>836</v>
      </c>
      <c r="B341" s="61" t="s">
        <v>837</v>
      </c>
      <c r="C341" s="52"/>
      <c r="D341" s="52"/>
      <c r="E341" s="51">
        <v>1</v>
      </c>
      <c r="F341" s="52"/>
      <c r="G341" s="52"/>
      <c r="H341" s="12" t="s">
        <v>18</v>
      </c>
      <c r="I341" s="12" t="s">
        <v>19</v>
      </c>
      <c r="J341" s="40" t="s">
        <v>296</v>
      </c>
      <c r="K341" s="5" t="s">
        <v>838</v>
      </c>
    </row>
    <row r="342" spans="1:11" ht="47.6" customHeight="1" x14ac:dyDescent="0.3">
      <c r="A342" s="10" t="s">
        <v>839</v>
      </c>
      <c r="B342" s="62" t="s">
        <v>840</v>
      </c>
      <c r="C342" s="52"/>
      <c r="D342" s="52"/>
      <c r="E342" s="51">
        <v>1</v>
      </c>
      <c r="F342" s="52"/>
      <c r="G342" s="52"/>
      <c r="H342" s="45" t="s">
        <v>18</v>
      </c>
      <c r="I342" s="45" t="s">
        <v>370</v>
      </c>
      <c r="J342" s="13" t="s">
        <v>404</v>
      </c>
      <c r="K342" s="5" t="s">
        <v>539</v>
      </c>
    </row>
    <row r="343" spans="1:11" ht="63.25" customHeight="1" x14ac:dyDescent="0.3">
      <c r="A343" s="10" t="s">
        <v>841</v>
      </c>
      <c r="B343" s="62" t="s">
        <v>842</v>
      </c>
      <c r="C343" s="52"/>
      <c r="D343" s="52"/>
      <c r="E343" s="51">
        <v>1</v>
      </c>
      <c r="F343" s="52"/>
      <c r="G343" s="52"/>
      <c r="H343" s="45" t="s">
        <v>18</v>
      </c>
      <c r="I343" s="45" t="s">
        <v>24</v>
      </c>
      <c r="J343" s="13" t="s">
        <v>404</v>
      </c>
      <c r="K343" s="5" t="s">
        <v>843</v>
      </c>
    </row>
    <row r="344" spans="1:11" ht="63.25" customHeight="1" x14ac:dyDescent="0.3">
      <c r="A344" s="10" t="s">
        <v>844</v>
      </c>
      <c r="B344" s="62" t="s">
        <v>845</v>
      </c>
      <c r="C344" s="52"/>
      <c r="D344" s="52"/>
      <c r="E344" s="51">
        <v>1</v>
      </c>
      <c r="F344" s="52"/>
      <c r="G344" s="52"/>
      <c r="H344" s="45" t="s">
        <v>18</v>
      </c>
      <c r="I344" s="45" t="s">
        <v>367</v>
      </c>
      <c r="J344" s="13" t="s">
        <v>476</v>
      </c>
      <c r="K344" s="5" t="s">
        <v>846</v>
      </c>
    </row>
    <row r="345" spans="1:11" ht="82.65" customHeight="1" x14ac:dyDescent="0.3">
      <c r="A345" s="10" t="s">
        <v>847</v>
      </c>
      <c r="B345" s="62" t="s">
        <v>848</v>
      </c>
      <c r="C345" s="52"/>
      <c r="D345" s="52"/>
      <c r="E345" s="51">
        <v>1</v>
      </c>
      <c r="F345" s="52"/>
      <c r="G345" s="52"/>
      <c r="H345" s="45" t="s">
        <v>18</v>
      </c>
      <c r="I345" s="45" t="s">
        <v>849</v>
      </c>
      <c r="J345" s="13" t="s">
        <v>404</v>
      </c>
      <c r="K345" s="26" t="s">
        <v>863</v>
      </c>
    </row>
    <row r="346" spans="1:11" ht="85.15" customHeight="1" x14ac:dyDescent="0.3">
      <c r="A346" s="10" t="s">
        <v>850</v>
      </c>
      <c r="B346" s="62" t="s">
        <v>851</v>
      </c>
      <c r="C346" s="52"/>
      <c r="D346" s="52"/>
      <c r="E346" s="51">
        <v>1</v>
      </c>
      <c r="F346" s="52"/>
      <c r="G346" s="52"/>
      <c r="H346" s="45" t="s">
        <v>18</v>
      </c>
      <c r="I346" s="45" t="s">
        <v>849</v>
      </c>
      <c r="J346" s="13" t="s">
        <v>404</v>
      </c>
      <c r="K346" s="26" t="s">
        <v>863</v>
      </c>
    </row>
    <row r="347" spans="1:11" s="21" customFormat="1" ht="33.85" customHeight="1" x14ac:dyDescent="0.3">
      <c r="A347" s="67" t="s">
        <v>852</v>
      </c>
      <c r="B347" s="54"/>
      <c r="C347" s="54"/>
      <c r="D347" s="54"/>
      <c r="E347" s="58">
        <f>SUM(E317,E302)</f>
        <v>45</v>
      </c>
      <c r="F347" s="54"/>
      <c r="G347" s="54"/>
      <c r="H347" s="41"/>
      <c r="I347" s="56"/>
      <c r="J347" s="56"/>
      <c r="K347" s="56"/>
    </row>
  </sheetData>
  <mergeCells count="564">
    <mergeCell ref="I347:K347"/>
    <mergeCell ref="A2:K2"/>
    <mergeCell ref="I192:K192"/>
    <mergeCell ref="I299:K299"/>
    <mergeCell ref="I316:I318"/>
    <mergeCell ref="J316:J318"/>
    <mergeCell ref="K316:K318"/>
    <mergeCell ref="I157:I158"/>
    <mergeCell ref="J157:J158"/>
    <mergeCell ref="K157:K158"/>
    <mergeCell ref="E158:G158"/>
    <mergeCell ref="E159:G159"/>
    <mergeCell ref="E160:G160"/>
    <mergeCell ref="A3:K3"/>
    <mergeCell ref="A10:K10"/>
    <mergeCell ref="B160:D160"/>
    <mergeCell ref="B150:D150"/>
    <mergeCell ref="B151:D151"/>
    <mergeCell ref="B152:D152"/>
    <mergeCell ref="B153:D153"/>
    <mergeCell ref="B154:D154"/>
    <mergeCell ref="B155:D155"/>
    <mergeCell ref="B156:D156"/>
    <mergeCell ref="A157:D158"/>
    <mergeCell ref="B159:D159"/>
    <mergeCell ref="B130:D130"/>
    <mergeCell ref="B101:B102"/>
    <mergeCell ref="C101:C102"/>
    <mergeCell ref="I174:I175"/>
    <mergeCell ref="J174:J175"/>
    <mergeCell ref="B161:D161"/>
    <mergeCell ref="B162:D162"/>
    <mergeCell ref="B163:D163"/>
    <mergeCell ref="B164:D164"/>
    <mergeCell ref="B165:D165"/>
    <mergeCell ref="B166:D166"/>
    <mergeCell ref="B167:D167"/>
    <mergeCell ref="B168:D168"/>
    <mergeCell ref="B169:D169"/>
    <mergeCell ref="B170:D170"/>
    <mergeCell ref="B171:D171"/>
    <mergeCell ref="B172:D172"/>
    <mergeCell ref="B173:D173"/>
    <mergeCell ref="A174:D175"/>
    <mergeCell ref="B129:D129"/>
    <mergeCell ref="K174:K175"/>
    <mergeCell ref="F175:G175"/>
    <mergeCell ref="E161:G161"/>
    <mergeCell ref="E162:G162"/>
    <mergeCell ref="E163:G163"/>
    <mergeCell ref="E164:G164"/>
    <mergeCell ref="E165:G165"/>
    <mergeCell ref="E166:G166"/>
    <mergeCell ref="E167:G167"/>
    <mergeCell ref="E168:G168"/>
    <mergeCell ref="E169:G169"/>
    <mergeCell ref="E170:G170"/>
    <mergeCell ref="E171:G171"/>
    <mergeCell ref="E172:G172"/>
    <mergeCell ref="E173:G173"/>
    <mergeCell ref="F174:G174"/>
    <mergeCell ref="I183:I184"/>
    <mergeCell ref="J183:J184"/>
    <mergeCell ref="K183:K184"/>
    <mergeCell ref="E184:G184"/>
    <mergeCell ref="F176:G176"/>
    <mergeCell ref="F177:G177"/>
    <mergeCell ref="F178:G178"/>
    <mergeCell ref="F179:G179"/>
    <mergeCell ref="F180:G180"/>
    <mergeCell ref="F181:G181"/>
    <mergeCell ref="F182:G182"/>
    <mergeCell ref="E183:G183"/>
    <mergeCell ref="H183:H184"/>
    <mergeCell ref="B176:D176"/>
    <mergeCell ref="B177:D177"/>
    <mergeCell ref="B178:D178"/>
    <mergeCell ref="B179:D179"/>
    <mergeCell ref="B180:D180"/>
    <mergeCell ref="B181:D181"/>
    <mergeCell ref="B182:D182"/>
    <mergeCell ref="A183:D184"/>
    <mergeCell ref="B185:D185"/>
    <mergeCell ref="B186:D186"/>
    <mergeCell ref="B197:D197"/>
    <mergeCell ref="B198:D198"/>
    <mergeCell ref="B199:D199"/>
    <mergeCell ref="B200:D200"/>
    <mergeCell ref="B201:D201"/>
    <mergeCell ref="E201:G201"/>
    <mergeCell ref="B187:D187"/>
    <mergeCell ref="B188:D188"/>
    <mergeCell ref="B189:D189"/>
    <mergeCell ref="B190:D190"/>
    <mergeCell ref="B191:D191"/>
    <mergeCell ref="A192:D192"/>
    <mergeCell ref="A194:D195"/>
    <mergeCell ref="B196:D196"/>
    <mergeCell ref="B202:D202"/>
    <mergeCell ref="B203:D203"/>
    <mergeCell ref="B204:D204"/>
    <mergeCell ref="B205:D205"/>
    <mergeCell ref="B206:D206"/>
    <mergeCell ref="B207:D207"/>
    <mergeCell ref="B208:D208"/>
    <mergeCell ref="B209:D209"/>
    <mergeCell ref="B210:D210"/>
    <mergeCell ref="B211:D211"/>
    <mergeCell ref="B212:D212"/>
    <mergeCell ref="B213:D213"/>
    <mergeCell ref="B214:D214"/>
    <mergeCell ref="B215:D215"/>
    <mergeCell ref="B216:D216"/>
    <mergeCell ref="B217:D217"/>
    <mergeCell ref="B218:D218"/>
    <mergeCell ref="B219:D219"/>
    <mergeCell ref="B220:D220"/>
    <mergeCell ref="A221:D222"/>
    <mergeCell ref="B223:D223"/>
    <mergeCell ref="B224:D224"/>
    <mergeCell ref="B225:D225"/>
    <mergeCell ref="B226:D226"/>
    <mergeCell ref="B227:D227"/>
    <mergeCell ref="B228:D228"/>
    <mergeCell ref="B229:D229"/>
    <mergeCell ref="B230:D230"/>
    <mergeCell ref="B231:D231"/>
    <mergeCell ref="B232:D232"/>
    <mergeCell ref="B233:D233"/>
    <mergeCell ref="B234:D234"/>
    <mergeCell ref="B235:D235"/>
    <mergeCell ref="B236:D236"/>
    <mergeCell ref="B237:D237"/>
    <mergeCell ref="B238:D238"/>
    <mergeCell ref="B267:D267"/>
    <mergeCell ref="B268:D268"/>
    <mergeCell ref="B239:D239"/>
    <mergeCell ref="B240:D240"/>
    <mergeCell ref="B241:D241"/>
    <mergeCell ref="B242:D242"/>
    <mergeCell ref="B243:D243"/>
    <mergeCell ref="B244:D244"/>
    <mergeCell ref="B245:D245"/>
    <mergeCell ref="B246:D246"/>
    <mergeCell ref="B247:D247"/>
    <mergeCell ref="B258:D258"/>
    <mergeCell ref="B259:D259"/>
    <mergeCell ref="B260:D260"/>
    <mergeCell ref="B261:D261"/>
    <mergeCell ref="B262:D262"/>
    <mergeCell ref="B263:D263"/>
    <mergeCell ref="B264:D264"/>
    <mergeCell ref="B265:D265"/>
    <mergeCell ref="B266:D266"/>
    <mergeCell ref="B248:D248"/>
    <mergeCell ref="B249:D249"/>
    <mergeCell ref="B250:D250"/>
    <mergeCell ref="B251:D251"/>
    <mergeCell ref="B252:D252"/>
    <mergeCell ref="B253:D253"/>
    <mergeCell ref="A254:D255"/>
    <mergeCell ref="B256:D256"/>
    <mergeCell ref="B257:D257"/>
    <mergeCell ref="B308:D308"/>
    <mergeCell ref="B309:D309"/>
    <mergeCell ref="B310:D310"/>
    <mergeCell ref="B311:D311"/>
    <mergeCell ref="B269:D269"/>
    <mergeCell ref="B270:D270"/>
    <mergeCell ref="B271:D271"/>
    <mergeCell ref="B272:D272"/>
    <mergeCell ref="B273:D273"/>
    <mergeCell ref="B274:D274"/>
    <mergeCell ref="B275:D275"/>
    <mergeCell ref="B276:D276"/>
    <mergeCell ref="B277:D277"/>
    <mergeCell ref="B278:D278"/>
    <mergeCell ref="B279:D279"/>
    <mergeCell ref="B280:D280"/>
    <mergeCell ref="B281:D281"/>
    <mergeCell ref="B282:D282"/>
    <mergeCell ref="B283:D283"/>
    <mergeCell ref="B312:D312"/>
    <mergeCell ref="B298:D298"/>
    <mergeCell ref="A299:D299"/>
    <mergeCell ref="A301:D302"/>
    <mergeCell ref="B303:D303"/>
    <mergeCell ref="B313:D313"/>
    <mergeCell ref="B314:D314"/>
    <mergeCell ref="B315:D315"/>
    <mergeCell ref="A316:D317"/>
    <mergeCell ref="B345:D345"/>
    <mergeCell ref="B346:D346"/>
    <mergeCell ref="A347:D347"/>
    <mergeCell ref="B338:D338"/>
    <mergeCell ref="B339:D339"/>
    <mergeCell ref="B340:D340"/>
    <mergeCell ref="B341:D341"/>
    <mergeCell ref="B342:D342"/>
    <mergeCell ref="B343:D343"/>
    <mergeCell ref="B344:D344"/>
    <mergeCell ref="B284:D284"/>
    <mergeCell ref="B285:D285"/>
    <mergeCell ref="B286:D286"/>
    <mergeCell ref="B287:D287"/>
    <mergeCell ref="B288:D288"/>
    <mergeCell ref="B289:D289"/>
    <mergeCell ref="B290:D290"/>
    <mergeCell ref="B291:D291"/>
    <mergeCell ref="B292:D292"/>
    <mergeCell ref="B293:D293"/>
    <mergeCell ref="B294:D294"/>
    <mergeCell ref="B295:D295"/>
    <mergeCell ref="B296:D296"/>
    <mergeCell ref="B297:D297"/>
    <mergeCell ref="E302:G302"/>
    <mergeCell ref="E303:G303"/>
    <mergeCell ref="E296:G296"/>
    <mergeCell ref="E304:G304"/>
    <mergeCell ref="E305:G305"/>
    <mergeCell ref="E306:G306"/>
    <mergeCell ref="E307:G307"/>
    <mergeCell ref="B304:D304"/>
    <mergeCell ref="B305:D305"/>
    <mergeCell ref="B306:D306"/>
    <mergeCell ref="B307:D307"/>
    <mergeCell ref="E308:G308"/>
    <mergeCell ref="E309:G309"/>
    <mergeCell ref="E310:G310"/>
    <mergeCell ref="E311:G311"/>
    <mergeCell ref="E312:G312"/>
    <mergeCell ref="E313:G313"/>
    <mergeCell ref="E314:G314"/>
    <mergeCell ref="E315:G315"/>
    <mergeCell ref="E319:G319"/>
    <mergeCell ref="E320:G320"/>
    <mergeCell ref="E321:G321"/>
    <mergeCell ref="E322:G322"/>
    <mergeCell ref="E323:G323"/>
    <mergeCell ref="E324:G324"/>
    <mergeCell ref="E316:G316"/>
    <mergeCell ref="E325:G325"/>
    <mergeCell ref="E326:G326"/>
    <mergeCell ref="B327:H327"/>
    <mergeCell ref="H316:H317"/>
    <mergeCell ref="B324:D324"/>
    <mergeCell ref="B325:D325"/>
    <mergeCell ref="B326:D326"/>
    <mergeCell ref="E317:G317"/>
    <mergeCell ref="B318:H318"/>
    <mergeCell ref="B319:D319"/>
    <mergeCell ref="B320:D320"/>
    <mergeCell ref="B321:D321"/>
    <mergeCell ref="B322:D322"/>
    <mergeCell ref="B323:D323"/>
    <mergeCell ref="E328:G328"/>
    <mergeCell ref="E329:G329"/>
    <mergeCell ref="E330:G330"/>
    <mergeCell ref="E331:G331"/>
    <mergeCell ref="E332:G332"/>
    <mergeCell ref="E340:G340"/>
    <mergeCell ref="B334:D334"/>
    <mergeCell ref="B335:D335"/>
    <mergeCell ref="B336:D336"/>
    <mergeCell ref="B337:D337"/>
    <mergeCell ref="B328:D328"/>
    <mergeCell ref="B329:D329"/>
    <mergeCell ref="B330:D330"/>
    <mergeCell ref="B331:D331"/>
    <mergeCell ref="B332:D332"/>
    <mergeCell ref="B333:D333"/>
    <mergeCell ref="E341:G341"/>
    <mergeCell ref="E342:G342"/>
    <mergeCell ref="E343:G343"/>
    <mergeCell ref="E344:G344"/>
    <mergeCell ref="E345:G345"/>
    <mergeCell ref="E346:G346"/>
    <mergeCell ref="E347:G347"/>
    <mergeCell ref="E333:G333"/>
    <mergeCell ref="E334:G334"/>
    <mergeCell ref="E335:G335"/>
    <mergeCell ref="E336:G336"/>
    <mergeCell ref="E337:G337"/>
    <mergeCell ref="E338:G338"/>
    <mergeCell ref="E339:G339"/>
    <mergeCell ref="E269:G269"/>
    <mergeCell ref="E270:G270"/>
    <mergeCell ref="E271:G271"/>
    <mergeCell ref="E272:G272"/>
    <mergeCell ref="E273:G273"/>
    <mergeCell ref="E274:G274"/>
    <mergeCell ref="E275:G275"/>
    <mergeCell ref="E276:G276"/>
    <mergeCell ref="E277:G277"/>
    <mergeCell ref="E278:G278"/>
    <mergeCell ref="E279:G279"/>
    <mergeCell ref="E280:G280"/>
    <mergeCell ref="E281:G281"/>
    <mergeCell ref="E282:G282"/>
    <mergeCell ref="E283:G283"/>
    <mergeCell ref="E284:G284"/>
    <mergeCell ref="E285:G285"/>
    <mergeCell ref="E286:G286"/>
    <mergeCell ref="J301:J302"/>
    <mergeCell ref="K301:K302"/>
    <mergeCell ref="E297:G297"/>
    <mergeCell ref="E298:G298"/>
    <mergeCell ref="E299:G299"/>
    <mergeCell ref="E301:G301"/>
    <mergeCell ref="H301:H302"/>
    <mergeCell ref="I301:I302"/>
    <mergeCell ref="E287:G287"/>
    <mergeCell ref="E288:G288"/>
    <mergeCell ref="E289:G289"/>
    <mergeCell ref="E290:G290"/>
    <mergeCell ref="E291:G291"/>
    <mergeCell ref="E292:G292"/>
    <mergeCell ref="E293:G293"/>
    <mergeCell ref="E294:G294"/>
    <mergeCell ref="E295:G295"/>
    <mergeCell ref="H13:K13"/>
    <mergeCell ref="H28:K28"/>
    <mergeCell ref="H97:K97"/>
    <mergeCell ref="H4:H5"/>
    <mergeCell ref="I4:I5"/>
    <mergeCell ref="H82:H83"/>
    <mergeCell ref="I82:I83"/>
    <mergeCell ref="J82:J83"/>
    <mergeCell ref="H101:H102"/>
    <mergeCell ref="I101:I102"/>
    <mergeCell ref="J101:J102"/>
    <mergeCell ref="J4:J5"/>
    <mergeCell ref="A13:D13"/>
    <mergeCell ref="A28:D28"/>
    <mergeCell ref="B82:B83"/>
    <mergeCell ref="C82:C83"/>
    <mergeCell ref="D82:D83"/>
    <mergeCell ref="A97:D97"/>
    <mergeCell ref="A82:A83"/>
    <mergeCell ref="A101:A102"/>
    <mergeCell ref="D101:D102"/>
    <mergeCell ref="A1:K1"/>
    <mergeCell ref="A4:A5"/>
    <mergeCell ref="B4:B5"/>
    <mergeCell ref="C4:C5"/>
    <mergeCell ref="D4:D5"/>
    <mergeCell ref="F11:G11"/>
    <mergeCell ref="H11:H12"/>
    <mergeCell ref="I11:I12"/>
    <mergeCell ref="J11:J12"/>
    <mergeCell ref="K11:K12"/>
    <mergeCell ref="E4:E5"/>
    <mergeCell ref="F4:G4"/>
    <mergeCell ref="A9:D9"/>
    <mergeCell ref="A11:A12"/>
    <mergeCell ref="B11:B12"/>
    <mergeCell ref="C11:C12"/>
    <mergeCell ref="D11:D12"/>
    <mergeCell ref="E11:E12"/>
    <mergeCell ref="H9:K9"/>
    <mergeCell ref="K4:K5"/>
    <mergeCell ref="A103:D103"/>
    <mergeCell ref="F126:G126"/>
    <mergeCell ref="F127:G127"/>
    <mergeCell ref="F119:G119"/>
    <mergeCell ref="F120:G120"/>
    <mergeCell ref="F121:G121"/>
    <mergeCell ref="F122:G122"/>
    <mergeCell ref="F123:G123"/>
    <mergeCell ref="F124:G124"/>
    <mergeCell ref="F125:G125"/>
    <mergeCell ref="F106:G106"/>
    <mergeCell ref="F107:G107"/>
    <mergeCell ref="A105:D106"/>
    <mergeCell ref="F105:G105"/>
    <mergeCell ref="F111:G111"/>
    <mergeCell ref="B111:D111"/>
    <mergeCell ref="B112:D112"/>
    <mergeCell ref="B115:D115"/>
    <mergeCell ref="B116:D116"/>
    <mergeCell ref="B117:D117"/>
    <mergeCell ref="F112:G112"/>
    <mergeCell ref="F113:G113"/>
    <mergeCell ref="F114:G114"/>
    <mergeCell ref="F115:G115"/>
    <mergeCell ref="I105:I106"/>
    <mergeCell ref="J105:J106"/>
    <mergeCell ref="K105:K106"/>
    <mergeCell ref="B107:D107"/>
    <mergeCell ref="B108:D108"/>
    <mergeCell ref="F108:G108"/>
    <mergeCell ref="B109:D109"/>
    <mergeCell ref="F109:G109"/>
    <mergeCell ref="B110:D110"/>
    <mergeCell ref="F110:G110"/>
    <mergeCell ref="H105:H106"/>
    <mergeCell ref="F116:G116"/>
    <mergeCell ref="F117:G117"/>
    <mergeCell ref="B113:D113"/>
    <mergeCell ref="B114:D114"/>
    <mergeCell ref="B131:D131"/>
    <mergeCell ref="F131:G131"/>
    <mergeCell ref="B132:D132"/>
    <mergeCell ref="F132:G132"/>
    <mergeCell ref="B133:D133"/>
    <mergeCell ref="F133:G133"/>
    <mergeCell ref="F118:G118"/>
    <mergeCell ref="B118:D118"/>
    <mergeCell ref="B119:D119"/>
    <mergeCell ref="B120:D120"/>
    <mergeCell ref="B121:D121"/>
    <mergeCell ref="B122:D122"/>
    <mergeCell ref="B123:D123"/>
    <mergeCell ref="B124:D124"/>
    <mergeCell ref="F135:G135"/>
    <mergeCell ref="F129:G129"/>
    <mergeCell ref="F130:G130"/>
    <mergeCell ref="B125:D125"/>
    <mergeCell ref="B126:D126"/>
    <mergeCell ref="B127:D127"/>
    <mergeCell ref="B128:D128"/>
    <mergeCell ref="F128:G128"/>
    <mergeCell ref="F139:G139"/>
    <mergeCell ref="B134:D134"/>
    <mergeCell ref="B135:D135"/>
    <mergeCell ref="B136:D136"/>
    <mergeCell ref="B137:D137"/>
    <mergeCell ref="F137:G137"/>
    <mergeCell ref="B138:D138"/>
    <mergeCell ref="B139:D139"/>
    <mergeCell ref="B140:D140"/>
    <mergeCell ref="F140:G140"/>
    <mergeCell ref="F136:G136"/>
    <mergeCell ref="F134:G134"/>
    <mergeCell ref="F138:G138"/>
    <mergeCell ref="B141:D141"/>
    <mergeCell ref="F141:G141"/>
    <mergeCell ref="B142:D142"/>
    <mergeCell ref="F142:G142"/>
    <mergeCell ref="F143:G143"/>
    <mergeCell ref="J148:J149"/>
    <mergeCell ref="K148:K149"/>
    <mergeCell ref="F144:G144"/>
    <mergeCell ref="F145:G145"/>
    <mergeCell ref="F146:G146"/>
    <mergeCell ref="F147:G147"/>
    <mergeCell ref="F148:G148"/>
    <mergeCell ref="H148:H149"/>
    <mergeCell ref="I148:I149"/>
    <mergeCell ref="F149:G149"/>
    <mergeCell ref="B143:D143"/>
    <mergeCell ref="B144:D144"/>
    <mergeCell ref="B145:D145"/>
    <mergeCell ref="B146:D146"/>
    <mergeCell ref="B147:D147"/>
    <mergeCell ref="A148:D149"/>
    <mergeCell ref="F150:G150"/>
    <mergeCell ref="F151:G151"/>
    <mergeCell ref="F152:G152"/>
    <mergeCell ref="F153:G153"/>
    <mergeCell ref="F154:G154"/>
    <mergeCell ref="F155:G155"/>
    <mergeCell ref="E192:G192"/>
    <mergeCell ref="E194:G194"/>
    <mergeCell ref="H194:H195"/>
    <mergeCell ref="E190:G190"/>
    <mergeCell ref="E191:G191"/>
    <mergeCell ref="E185:G185"/>
    <mergeCell ref="H174:H175"/>
    <mergeCell ref="F156:G156"/>
    <mergeCell ref="E157:G157"/>
    <mergeCell ref="H157:H158"/>
    <mergeCell ref="E186:G186"/>
    <mergeCell ref="E187:G187"/>
    <mergeCell ref="E188:G188"/>
    <mergeCell ref="E189:G189"/>
    <mergeCell ref="I194:I195"/>
    <mergeCell ref="J194:J195"/>
    <mergeCell ref="K194:K195"/>
    <mergeCell ref="E195:G195"/>
    <mergeCell ref="E196:G196"/>
    <mergeCell ref="E197:G197"/>
    <mergeCell ref="E198:G198"/>
    <mergeCell ref="E199:G199"/>
    <mergeCell ref="E200:G200"/>
    <mergeCell ref="E202:G202"/>
    <mergeCell ref="E203:G203"/>
    <mergeCell ref="E204:G204"/>
    <mergeCell ref="E205:G205"/>
    <mergeCell ref="E206:G206"/>
    <mergeCell ref="E207:G207"/>
    <mergeCell ref="E208:G208"/>
    <mergeCell ref="E209:G209"/>
    <mergeCell ref="E210:G210"/>
    <mergeCell ref="J221:J222"/>
    <mergeCell ref="K221:K222"/>
    <mergeCell ref="E217:G217"/>
    <mergeCell ref="E218:G218"/>
    <mergeCell ref="E219:G219"/>
    <mergeCell ref="E220:G220"/>
    <mergeCell ref="E221:G221"/>
    <mergeCell ref="H221:H222"/>
    <mergeCell ref="I221:I222"/>
    <mergeCell ref="E222:G222"/>
    <mergeCell ref="E226:G226"/>
    <mergeCell ref="E227:G227"/>
    <mergeCell ref="E228:G228"/>
    <mergeCell ref="E229:G229"/>
    <mergeCell ref="E230:G230"/>
    <mergeCell ref="E231:G231"/>
    <mergeCell ref="E211:G211"/>
    <mergeCell ref="E212:G212"/>
    <mergeCell ref="E213:G213"/>
    <mergeCell ref="E214:G214"/>
    <mergeCell ref="E215:G215"/>
    <mergeCell ref="E216:G216"/>
    <mergeCell ref="H103:K103"/>
    <mergeCell ref="E254:G254"/>
    <mergeCell ref="H254:H255"/>
    <mergeCell ref="I254:I255"/>
    <mergeCell ref="E255:G255"/>
    <mergeCell ref="E241:G241"/>
    <mergeCell ref="E242:G242"/>
    <mergeCell ref="E243:G243"/>
    <mergeCell ref="E244:G244"/>
    <mergeCell ref="E245:G245"/>
    <mergeCell ref="E246:G246"/>
    <mergeCell ref="E247:G247"/>
    <mergeCell ref="E248:G248"/>
    <mergeCell ref="E249:G249"/>
    <mergeCell ref="E232:G232"/>
    <mergeCell ref="E233:G233"/>
    <mergeCell ref="E234:G234"/>
    <mergeCell ref="E235:G235"/>
    <mergeCell ref="E236:G236"/>
    <mergeCell ref="E237:G237"/>
    <mergeCell ref="E238:G238"/>
    <mergeCell ref="E239:G239"/>
    <mergeCell ref="E240:G240"/>
    <mergeCell ref="E223:G223"/>
    <mergeCell ref="A104:K104"/>
    <mergeCell ref="A193:K193"/>
    <mergeCell ref="A300:K300"/>
    <mergeCell ref="E265:G265"/>
    <mergeCell ref="E266:G266"/>
    <mergeCell ref="E267:G267"/>
    <mergeCell ref="E268:G268"/>
    <mergeCell ref="E256:G256"/>
    <mergeCell ref="E257:G257"/>
    <mergeCell ref="E258:G258"/>
    <mergeCell ref="E259:G259"/>
    <mergeCell ref="E260:G260"/>
    <mergeCell ref="E261:G261"/>
    <mergeCell ref="E262:G262"/>
    <mergeCell ref="E263:G263"/>
    <mergeCell ref="E264:G264"/>
    <mergeCell ref="J254:J255"/>
    <mergeCell ref="K254:K255"/>
    <mergeCell ref="E250:G250"/>
    <mergeCell ref="E251:G251"/>
    <mergeCell ref="E252:G252"/>
    <mergeCell ref="E253:G253"/>
    <mergeCell ref="E224:G224"/>
    <mergeCell ref="E225:G225"/>
  </mergeCells>
  <pageMargins left="0.62992125984251968" right="0.23622047244094491" top="0.35433070866141736" bottom="0.35433070866141736"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ГЗ 2023_ЛОИРО_прил.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Kolykhmatov</dc:creator>
  <cp:lastModifiedBy>Admin</cp:lastModifiedBy>
  <cp:lastPrinted>2023-02-07T13:44:39Z</cp:lastPrinted>
  <dcterms:created xsi:type="dcterms:W3CDTF">2016-12-12T16:39:44Z</dcterms:created>
  <dcterms:modified xsi:type="dcterms:W3CDTF">2023-02-08T13:23:18Z</dcterms:modified>
</cp:coreProperties>
</file>